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1020" windowWidth="20730" windowHeight="10020"/>
  </bookViews>
  <sheets>
    <sheet name="Документ" sheetId="2" r:id="rId1"/>
  </sheets>
  <definedNames>
    <definedName name="_xlnm._FilterDatabase" localSheetId="0" hidden="1">Документ!$A$9:$G$1306</definedName>
    <definedName name="_xlnm.Print_Titles" localSheetId="0">Документ!$9:$9</definedName>
    <definedName name="_xlnm.Print_Area" localSheetId="0">Документ!$A$1:$G$1306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6" i="2" l="1"/>
  <c r="G78" i="2"/>
  <c r="G1253" i="2" l="1"/>
  <c r="G1239" i="2"/>
  <c r="G1179" i="2"/>
  <c r="G1178" i="2" s="1"/>
  <c r="G1171" i="2"/>
  <c r="G1119" i="2"/>
  <c r="G1121" i="2"/>
  <c r="G1075" i="2"/>
  <c r="G1036" i="2"/>
  <c r="G1118" i="2" l="1"/>
  <c r="G1117" i="2" s="1"/>
  <c r="G964" i="2"/>
  <c r="G963" i="2" s="1"/>
  <c r="G962" i="2" s="1"/>
  <c r="G876" i="2"/>
  <c r="G875" i="2" s="1"/>
  <c r="G874" i="2" s="1"/>
  <c r="G868" i="2"/>
  <c r="G855" i="2"/>
  <c r="G854" i="2" l="1"/>
  <c r="G767" i="2"/>
  <c r="G853" i="2" l="1"/>
  <c r="G224" i="2"/>
  <c r="G110" i="2"/>
  <c r="G109" i="2" s="1"/>
  <c r="G108" i="2" l="1"/>
  <c r="G107" i="2" s="1"/>
  <c r="G92" i="2"/>
  <c r="G45" i="2"/>
  <c r="G43" i="2"/>
  <c r="G106" i="2" l="1"/>
  <c r="G91" i="2"/>
  <c r="G90" i="2" s="1"/>
  <c r="G1197" i="2"/>
  <c r="G1168" i="2"/>
  <c r="G1170" i="2"/>
  <c r="G1146" i="2"/>
  <c r="G1087" i="2"/>
  <c r="G1066" i="2"/>
  <c r="G960" i="2"/>
  <c r="G736" i="2"/>
  <c r="G731" i="2"/>
  <c r="G692" i="2"/>
  <c r="G680" i="2"/>
  <c r="G682" i="2"/>
  <c r="G675" i="2"/>
  <c r="G471" i="2" l="1"/>
  <c r="G446" i="2"/>
  <c r="G445" i="2" s="1"/>
  <c r="G444" i="2" s="1"/>
  <c r="G437" i="2"/>
  <c r="G436" i="2" s="1"/>
  <c r="G395" i="2"/>
  <c r="G385" i="2"/>
  <c r="G330" i="2"/>
  <c r="G329" i="2" s="1"/>
  <c r="G332" i="2"/>
  <c r="G323" i="2"/>
  <c r="G286" i="2"/>
  <c r="G285" i="2" s="1"/>
  <c r="G328" i="2" l="1"/>
  <c r="G327" i="2" s="1"/>
  <c r="G253" i="2"/>
  <c r="G252" i="2" s="1"/>
  <c r="G251" i="2" s="1"/>
  <c r="G237" i="2" l="1"/>
  <c r="G160" i="2"/>
  <c r="G159" i="2" s="1"/>
  <c r="G158" i="2" s="1"/>
  <c r="G33" i="2"/>
  <c r="G157" i="2" l="1"/>
  <c r="G1302" i="2"/>
  <c r="G402" i="2" l="1"/>
  <c r="G401" i="2" s="1"/>
  <c r="G535" i="2"/>
  <c r="G978" i="2"/>
  <c r="G1064" i="2"/>
  <c r="G1299" i="2"/>
  <c r="G1298" i="2" s="1"/>
  <c r="G1255" i="2"/>
  <c r="G1248" i="2"/>
  <c r="G1245" i="2"/>
  <c r="G1242" i="2"/>
  <c r="G1234" i="2"/>
  <c r="G1224" i="2"/>
  <c r="G1219" i="2"/>
  <c r="G1218" i="2" s="1"/>
  <c r="G1213" i="2"/>
  <c r="G1203" i="2"/>
  <c r="G1202" i="2" s="1"/>
  <c r="G1201" i="2" s="1"/>
  <c r="G1189" i="2"/>
  <c r="G1182" i="2"/>
  <c r="G1175" i="2"/>
  <c r="G1174" i="2" s="1"/>
  <c r="G1159" i="2"/>
  <c r="G1157" i="2"/>
  <c r="G1092" i="2"/>
  <c r="G1055" i="2"/>
  <c r="G1252" i="2" l="1"/>
  <c r="G1251" i="2" s="1"/>
  <c r="G1200" i="2"/>
  <c r="G1173" i="2"/>
  <c r="G972" i="2"/>
  <c r="G955" i="2"/>
  <c r="G958" i="2"/>
  <c r="G940" i="2"/>
  <c r="G925" i="2"/>
  <c r="G919" i="2"/>
  <c r="G911" i="2"/>
  <c r="G957" i="2" l="1"/>
  <c r="G1199" i="2"/>
  <c r="G918" i="2"/>
  <c r="G888" i="2"/>
  <c r="G890" i="2"/>
  <c r="G870" i="2"/>
  <c r="G842" i="2"/>
  <c r="G744" i="2"/>
  <c r="G743" i="2" s="1"/>
  <c r="G742" i="2" s="1"/>
  <c r="G740" i="2"/>
  <c r="G738" i="2"/>
  <c r="G722" i="2"/>
  <c r="G721" i="2" s="1"/>
  <c r="G720" i="2" s="1"/>
  <c r="G716" i="2"/>
  <c r="G713" i="2"/>
  <c r="G712" i="2" s="1"/>
  <c r="G710" i="2"/>
  <c r="G706" i="2"/>
  <c r="G704" i="2"/>
  <c r="G700" i="2"/>
  <c r="G698" i="2"/>
  <c r="G696" i="2"/>
  <c r="G694" i="2"/>
  <c r="G665" i="2"/>
  <c r="G657" i="2"/>
  <c r="G655" i="2"/>
  <c r="G917" i="2" l="1"/>
  <c r="G715" i="2"/>
  <c r="G664" i="2"/>
  <c r="G620" i="2"/>
  <c r="G605" i="2"/>
  <c r="G504" i="2"/>
  <c r="G503" i="2" s="1"/>
  <c r="G499" i="2"/>
  <c r="G480" i="2"/>
  <c r="G478" i="2"/>
  <c r="G477" i="2" s="1"/>
  <c r="G476" i="2" s="1"/>
  <c r="G475" i="2" s="1"/>
  <c r="G473" i="2"/>
  <c r="G442" i="2"/>
  <c r="G432" i="2"/>
  <c r="G397" i="2"/>
  <c r="G369" i="2"/>
  <c r="G364" i="2"/>
  <c r="G325" i="2"/>
  <c r="G281" i="2"/>
  <c r="G249" i="2"/>
  <c r="G244" i="2"/>
  <c r="G239" i="2"/>
  <c r="G201" i="2"/>
  <c r="G191" i="2"/>
  <c r="G190" i="2" s="1"/>
  <c r="G155" i="2"/>
  <c r="G88" i="2"/>
  <c r="G67" i="2"/>
  <c r="G66" i="2" s="1"/>
  <c r="G154" i="2" l="1"/>
  <c r="G243" i="2"/>
  <c r="G619" i="2"/>
  <c r="G618" i="2" s="1"/>
  <c r="G617" i="2" s="1"/>
  <c r="G616" i="2" s="1"/>
  <c r="G615" i="2" s="1"/>
  <c r="G663" i="2"/>
  <c r="G368" i="2"/>
  <c r="G367" i="2" s="1"/>
  <c r="G366" i="2" s="1"/>
  <c r="G189" i="2"/>
  <c r="G907" i="2"/>
  <c r="G153" i="2" l="1"/>
  <c r="G188" i="2"/>
  <c r="G1236" i="2"/>
  <c r="G613" i="2"/>
  <c r="G1195" i="2"/>
  <c r="G1194" i="2" s="1"/>
  <c r="G1193" i="2" s="1"/>
  <c r="G1192" i="2" s="1"/>
  <c r="G1162" i="2"/>
  <c r="G1164" i="2"/>
  <c r="G1166" i="2"/>
  <c r="G1130" i="2"/>
  <c r="G1099" i="2"/>
  <c r="G1098" i="2" l="1"/>
  <c r="G1161" i="2"/>
  <c r="G152" i="2"/>
  <c r="G187" i="2"/>
  <c r="G1238" i="2"/>
  <c r="G1062" i="2"/>
  <c r="G1060" i="2"/>
  <c r="G953" i="2"/>
  <c r="G810" i="2"/>
  <c r="G809" i="2" s="1"/>
  <c r="G807" i="2"/>
  <c r="G764" i="2"/>
  <c r="G728" i="2"/>
  <c r="G727" i="2" s="1"/>
  <c r="G702" i="2"/>
  <c r="G690" i="2"/>
  <c r="G688" i="2"/>
  <c r="G708" i="2"/>
  <c r="G1097" i="2" l="1"/>
  <c r="G952" i="2"/>
  <c r="G951" i="2" s="1"/>
  <c r="G950" i="2" s="1"/>
  <c r="G949" i="2" s="1"/>
  <c r="G1059" i="2"/>
  <c r="G673" i="2"/>
  <c r="G671" i="2"/>
  <c r="G653" i="2"/>
  <c r="G643" i="2"/>
  <c r="G642" i="2" s="1"/>
  <c r="G489" i="2"/>
  <c r="G462" i="2"/>
  <c r="G423" i="2"/>
  <c r="G355" i="2"/>
  <c r="G314" i="2"/>
  <c r="G1096" i="2" l="1"/>
  <c r="G670" i="2"/>
  <c r="G269" i="2"/>
  <c r="G180" i="2"/>
  <c r="G140" i="2"/>
  <c r="G142" i="2"/>
  <c r="G144" i="2"/>
  <c r="G99" i="2"/>
  <c r="G39" i="2"/>
  <c r="G1095" i="2" l="1"/>
  <c r="G139" i="2"/>
  <c r="G1115" i="2"/>
  <c r="G780" i="2"/>
  <c r="G1094" i="2" l="1"/>
  <c r="G1114" i="2"/>
  <c r="G27" i="2"/>
  <c r="G22" i="2"/>
  <c r="G150" i="2"/>
  <c r="G149" i="2" s="1"/>
  <c r="G148" i="2" s="1"/>
  <c r="G147" i="2" s="1"/>
  <c r="G146" i="2" s="1"/>
  <c r="G138" i="2"/>
  <c r="G51" i="2"/>
  <c r="G1058" i="2" l="1"/>
  <c r="G137" i="2"/>
  <c r="G750" i="2"/>
  <c r="G1057" i="2" l="1"/>
  <c r="G70" i="2"/>
  <c r="G69" i="2" s="1"/>
  <c r="G65" i="2" s="1"/>
  <c r="G215" i="2"/>
  <c r="G214" i="2" s="1"/>
  <c r="G213" i="2" s="1"/>
  <c r="G212" i="2" s="1"/>
  <c r="G211" i="2" s="1"/>
  <c r="G210" i="2" s="1"/>
  <c r="G208" i="2"/>
  <c r="G207" i="2" s="1"/>
  <c r="G206" i="2" s="1"/>
  <c r="G204" i="2"/>
  <c r="G203" i="2" s="1"/>
  <c r="G199" i="2"/>
  <c r="G197" i="2"/>
  <c r="G183" i="2"/>
  <c r="G182" i="2" s="1"/>
  <c r="G178" i="2"/>
  <c r="G177" i="2" s="1"/>
  <c r="G172" i="2"/>
  <c r="G171" i="2" s="1"/>
  <c r="G170" i="2" s="1"/>
  <c r="G168" i="2"/>
  <c r="G167" i="2" s="1"/>
  <c r="G166" i="2" s="1"/>
  <c r="G134" i="2"/>
  <c r="G133" i="2" s="1"/>
  <c r="G132" i="2" s="1"/>
  <c r="G131" i="2" s="1"/>
  <c r="G130" i="2" s="1"/>
  <c r="G127" i="2"/>
  <c r="G126" i="2" s="1"/>
  <c r="G123" i="2"/>
  <c r="G121" i="2"/>
  <c r="G116" i="2"/>
  <c r="G115" i="2" s="1"/>
  <c r="G114" i="2" s="1"/>
  <c r="G113" i="2" s="1"/>
  <c r="G103" i="2"/>
  <c r="G98" i="2"/>
  <c r="G97" i="2" s="1"/>
  <c r="G96" i="2" s="1"/>
  <c r="G86" i="2"/>
  <c r="G83" i="2"/>
  <c r="G77" i="2"/>
  <c r="G76" i="2" s="1"/>
  <c r="G57" i="2"/>
  <c r="G56" i="2" s="1"/>
  <c r="G55" i="2" s="1"/>
  <c r="G54" i="2" s="1"/>
  <c r="G50" i="2"/>
  <c r="G49" i="2" s="1"/>
  <c r="G48" i="2" s="1"/>
  <c r="G47" i="2" s="1"/>
  <c r="G42" i="2"/>
  <c r="G36" i="2"/>
  <c r="G31" i="2"/>
  <c r="G1301" i="2"/>
  <c r="G1297" i="2" s="1"/>
  <c r="G1296" i="2" s="1"/>
  <c r="G1264" i="2"/>
  <c r="G1222" i="2"/>
  <c r="G1221" i="2" s="1"/>
  <c r="G1217" i="2" s="1"/>
  <c r="G909" i="2"/>
  <c r="G892" i="2"/>
  <c r="G887" i="2" s="1"/>
  <c r="G659" i="2"/>
  <c r="G507" i="2"/>
  <c r="G506" i="2" s="1"/>
  <c r="G502" i="2" s="1"/>
  <c r="G440" i="2"/>
  <c r="G407" i="2"/>
  <c r="G405" i="2"/>
  <c r="G404" i="2" s="1"/>
  <c r="G289" i="2"/>
  <c r="G288" i="2" s="1"/>
  <c r="G284" i="2" s="1"/>
  <c r="G247" i="2"/>
  <c r="G62" i="2"/>
  <c r="G61" i="2" s="1"/>
  <c r="G60" i="2" s="1"/>
  <c r="G59" i="2" s="1"/>
  <c r="G946" i="2"/>
  <c r="G945" i="2" s="1"/>
  <c r="G400" i="2" l="1"/>
  <c r="G196" i="2"/>
  <c r="G195" i="2" s="1"/>
  <c r="G125" i="2"/>
  <c r="G21" i="2"/>
  <c r="G20" i="2" s="1"/>
  <c r="G19" i="2" s="1"/>
  <c r="G18" i="2" s="1"/>
  <c r="G129" i="2"/>
  <c r="G95" i="2"/>
  <c r="G94" i="2" s="1"/>
  <c r="G176" i="2"/>
  <c r="G165" i="2"/>
  <c r="G164" i="2" s="1"/>
  <c r="G120" i="2"/>
  <c r="G119" i="2" s="1"/>
  <c r="G82" i="2"/>
  <c r="G81" i="2" s="1"/>
  <c r="G1263" i="2"/>
  <c r="G439" i="2"/>
  <c r="G435" i="2" s="1"/>
  <c r="G246" i="2"/>
  <c r="G242" i="2" s="1"/>
  <c r="G118" i="2" l="1"/>
  <c r="G434" i="2"/>
  <c r="G241" i="2"/>
  <c r="G64" i="2"/>
  <c r="G53" i="2" s="1"/>
  <c r="G1134" i="2"/>
  <c r="G1141" i="2"/>
  <c r="G1144" i="2"/>
  <c r="G1152" i="2"/>
  <c r="G1155" i="2"/>
  <c r="G1209" i="2"/>
  <c r="G1231" i="2"/>
  <c r="G1230" i="2" s="1"/>
  <c r="G1261" i="2"/>
  <c r="G1260" i="2" s="1"/>
  <c r="G1270" i="2"/>
  <c r="G1277" i="2"/>
  <c r="G1284" i="2"/>
  <c r="G1286" i="2"/>
  <c r="G1292" i="2"/>
  <c r="G1041" i="2"/>
  <c r="G1044" i="2"/>
  <c r="G1052" i="2"/>
  <c r="G1051" i="2" s="1"/>
  <c r="G1072" i="2"/>
  <c r="G1081" i="2"/>
  <c r="G1106" i="2"/>
  <c r="G1112" i="2"/>
  <c r="G1007" i="2"/>
  <c r="G1010" i="2"/>
  <c r="G1015" i="2"/>
  <c r="G1021" i="2"/>
  <c r="G1027" i="2"/>
  <c r="G994" i="2"/>
  <c r="G996" i="2"/>
  <c r="G999" i="2"/>
  <c r="G938" i="2"/>
  <c r="G937" i="2" s="1"/>
  <c r="G970" i="2"/>
  <c r="G982" i="2"/>
  <c r="G985" i="2"/>
  <c r="G866" i="2"/>
  <c r="G865" i="2" s="1"/>
  <c r="G872" i="2"/>
  <c r="G882" i="2"/>
  <c r="G886" i="2"/>
  <c r="G898" i="2"/>
  <c r="G900" i="2"/>
  <c r="G913" i="2"/>
  <c r="G906" i="2" s="1"/>
  <c r="G905" i="2" s="1"/>
  <c r="G915" i="2"/>
  <c r="G929" i="2"/>
  <c r="G794" i="2"/>
  <c r="G797" i="2"/>
  <c r="G803" i="2"/>
  <c r="G805" i="2"/>
  <c r="G812" i="2"/>
  <c r="G818" i="2"/>
  <c r="G820" i="2"/>
  <c r="G823" i="2"/>
  <c r="G825" i="2"/>
  <c r="G828" i="2"/>
  <c r="G830" i="2"/>
  <c r="G834" i="2"/>
  <c r="G836" i="2"/>
  <c r="G844" i="2"/>
  <c r="G848" i="2"/>
  <c r="G851" i="2"/>
  <c r="G857" i="2"/>
  <c r="G646" i="2"/>
  <c r="G648" i="2"/>
  <c r="G650" i="2"/>
  <c r="G661" i="2"/>
  <c r="G678" i="2"/>
  <c r="G684" i="2"/>
  <c r="G686" i="2"/>
  <c r="G718" i="2"/>
  <c r="G734" i="2"/>
  <c r="G730" i="2" s="1"/>
  <c r="G749" i="2"/>
  <c r="G762" i="2"/>
  <c r="G761" i="2" s="1"/>
  <c r="G770" i="2"/>
  <c r="G777" i="2"/>
  <c r="G783" i="2"/>
  <c r="G610" i="2"/>
  <c r="G627" i="2"/>
  <c r="G634" i="2"/>
  <c r="G677" i="2" l="1"/>
  <c r="G669" i="2" s="1"/>
  <c r="G1151" i="2"/>
  <c r="G1150" i="2" s="1"/>
  <c r="G1149" i="2" s="1"/>
  <c r="G726" i="2"/>
  <c r="G645" i="2"/>
  <c r="G641" i="2" s="1"/>
  <c r="G1229" i="2"/>
  <c r="G802" i="2"/>
  <c r="G801" i="2" s="1"/>
  <c r="G833" i="2"/>
  <c r="G112" i="2"/>
  <c r="G105" i="2" s="1"/>
  <c r="G817" i="2"/>
  <c r="G779" i="2"/>
  <c r="G609" i="2"/>
  <c r="G776" i="2"/>
  <c r="G766" i="2"/>
  <c r="G1009" i="2"/>
  <c r="G1105" i="2"/>
  <c r="G793" i="2"/>
  <c r="G924" i="2"/>
  <c r="G984" i="2"/>
  <c r="G977" i="2"/>
  <c r="G998" i="2"/>
  <c r="G604" i="2"/>
  <c r="G1026" i="2"/>
  <c r="G1014" i="2"/>
  <c r="G1006" i="2"/>
  <c r="G1086" i="2"/>
  <c r="G1071" i="2"/>
  <c r="G1043" i="2"/>
  <c r="G1291" i="2"/>
  <c r="G1276" i="2"/>
  <c r="G1212" i="2"/>
  <c r="G1133" i="2"/>
  <c r="G626" i="2"/>
  <c r="G796" i="2"/>
  <c r="G928" i="2"/>
  <c r="G881" i="2"/>
  <c r="G981" i="2"/>
  <c r="G969" i="2"/>
  <c r="G748" i="2"/>
  <c r="G633" i="2"/>
  <c r="G782" i="2"/>
  <c r="G755" i="2"/>
  <c r="G1020" i="2"/>
  <c r="G1111" i="2"/>
  <c r="G1110" i="2" s="1"/>
  <c r="G1109" i="2" s="1"/>
  <c r="G1080" i="2"/>
  <c r="G1269" i="2"/>
  <c r="G1208" i="2"/>
  <c r="G1188" i="2"/>
  <c r="G1129" i="2"/>
  <c r="G1140" i="2"/>
  <c r="G827" i="2"/>
  <c r="G1283" i="2"/>
  <c r="G1177" i="2"/>
  <c r="G847" i="2"/>
  <c r="G897" i="2"/>
  <c r="G993" i="2"/>
  <c r="G822" i="2"/>
  <c r="G1035" i="2"/>
  <c r="G841" i="2"/>
  <c r="G576" i="2"/>
  <c r="G578" i="2"/>
  <c r="G580" i="2"/>
  <c r="G583" i="2"/>
  <c r="G589" i="2"/>
  <c r="G596" i="2"/>
  <c r="G524" i="2"/>
  <c r="G529" i="2"/>
  <c r="G541" i="2"/>
  <c r="G548" i="2"/>
  <c r="G551" i="2"/>
  <c r="G558" i="2"/>
  <c r="G561" i="2"/>
  <c r="G568" i="2"/>
  <c r="G497" i="2"/>
  <c r="G496" i="2" s="1"/>
  <c r="G515" i="2"/>
  <c r="G469" i="2"/>
  <c r="G468" i="2" s="1"/>
  <c r="G430" i="2"/>
  <c r="G429" i="2" s="1"/>
  <c r="G453" i="2"/>
  <c r="G393" i="2"/>
  <c r="G392" i="2" s="1"/>
  <c r="G414" i="2"/>
  <c r="G362" i="2"/>
  <c r="G361" i="2" s="1"/>
  <c r="G376" i="2"/>
  <c r="G321" i="2"/>
  <c r="G320" i="2" s="1"/>
  <c r="G339" i="2"/>
  <c r="G346" i="2"/>
  <c r="G1148" i="2" l="1"/>
  <c r="G1259" i="2"/>
  <c r="G816" i="2"/>
  <c r="G840" i="2"/>
  <c r="G1128" i="2"/>
  <c r="G976" i="2"/>
  <c r="G1005" i="2"/>
  <c r="G603" i="2"/>
  <c r="G345" i="2"/>
  <c r="G354" i="2"/>
  <c r="G384" i="2"/>
  <c r="G560" i="2"/>
  <c r="G540" i="2"/>
  <c r="G588" i="2"/>
  <c r="G923" i="2"/>
  <c r="G1104" i="2"/>
  <c r="G1103" i="2" s="1"/>
  <c r="G338" i="2"/>
  <c r="G313" i="2"/>
  <c r="G375" i="2"/>
  <c r="G452" i="2"/>
  <c r="G514" i="2"/>
  <c r="G567" i="2"/>
  <c r="G557" i="2"/>
  <c r="G547" i="2"/>
  <c r="G534" i="2"/>
  <c r="G523" i="2"/>
  <c r="G595" i="2"/>
  <c r="G582" i="2"/>
  <c r="G754" i="2"/>
  <c r="G775" i="2"/>
  <c r="G792" i="2"/>
  <c r="G1187" i="2"/>
  <c r="G1050" i="2"/>
  <c r="G936" i="2"/>
  <c r="G880" i="2"/>
  <c r="G625" i="2"/>
  <c r="G1211" i="2"/>
  <c r="G1290" i="2"/>
  <c r="G1070" i="2"/>
  <c r="G1013" i="2"/>
  <c r="G944" i="2"/>
  <c r="G1034" i="2"/>
  <c r="G992" i="2"/>
  <c r="G1282" i="2"/>
  <c r="G832" i="2"/>
  <c r="G1268" i="2"/>
  <c r="G632" i="2"/>
  <c r="G413" i="2"/>
  <c r="G550" i="2"/>
  <c r="G896" i="2"/>
  <c r="G1139" i="2"/>
  <c r="G1207" i="2"/>
  <c r="G1079" i="2"/>
  <c r="G1019" i="2"/>
  <c r="G747" i="2"/>
  <c r="G968" i="2"/>
  <c r="G864" i="2"/>
  <c r="G1275" i="2"/>
  <c r="G1085" i="2"/>
  <c r="G1025" i="2"/>
  <c r="G422" i="2"/>
  <c r="G461" i="2"/>
  <c r="G460" i="2" s="1"/>
  <c r="G488" i="2"/>
  <c r="G528" i="2"/>
  <c r="G575" i="2"/>
  <c r="G272" i="2"/>
  <c r="G279" i="2"/>
  <c r="G278" i="2" s="1"/>
  <c r="G291" i="2"/>
  <c r="G298" i="2"/>
  <c r="G305" i="2"/>
  <c r="G228" i="2"/>
  <c r="G235" i="2"/>
  <c r="G234" i="2" s="1"/>
  <c r="G260" i="2"/>
  <c r="G16" i="2"/>
  <c r="G839" i="2" l="1"/>
  <c r="G838" i="2" s="1"/>
  <c r="G487" i="2"/>
  <c r="G421" i="2"/>
  <c r="G383" i="2"/>
  <c r="G312" i="2"/>
  <c r="G1228" i="2"/>
  <c r="G1227" i="2" s="1"/>
  <c r="G1127" i="2"/>
  <c r="G1126" i="2" s="1"/>
  <c r="G1004" i="2"/>
  <c r="G602" i="2"/>
  <c r="G975" i="2"/>
  <c r="G974" i="2" s="1"/>
  <c r="G556" i="2"/>
  <c r="G555" i="2" s="1"/>
  <c r="G227" i="2"/>
  <c r="G574" i="2"/>
  <c r="G546" i="2"/>
  <c r="G1084" i="2"/>
  <c r="G1083" i="2" s="1"/>
  <c r="G967" i="2"/>
  <c r="G966" i="2" s="1"/>
  <c r="G746" i="2"/>
  <c r="G1078" i="2"/>
  <c r="G1206" i="2"/>
  <c r="G1138" i="2"/>
  <c r="G1137" i="2" s="1"/>
  <c r="G467" i="2"/>
  <c r="G1267" i="2"/>
  <c r="G594" i="2"/>
  <c r="G533" i="2"/>
  <c r="G513" i="2"/>
  <c r="G451" i="2"/>
  <c r="G360" i="2"/>
  <c r="G337" i="2"/>
  <c r="G259" i="2"/>
  <c r="G223" i="2"/>
  <c r="G297" i="2"/>
  <c r="G268" i="2"/>
  <c r="G895" i="2"/>
  <c r="G991" i="2"/>
  <c r="G1033" i="2"/>
  <c r="G1289" i="2"/>
  <c r="G624" i="2"/>
  <c r="G1186" i="2"/>
  <c r="G1185" i="2" s="1"/>
  <c r="G774" i="2"/>
  <c r="G668" i="2"/>
  <c r="G667" i="2" s="1"/>
  <c r="G428" i="2"/>
  <c r="G391" i="2"/>
  <c r="G1024" i="2"/>
  <c r="G1274" i="2"/>
  <c r="G863" i="2"/>
  <c r="G862" i="2" s="1"/>
  <c r="G1018" i="2"/>
  <c r="G800" i="2"/>
  <c r="G904" i="2"/>
  <c r="G903" i="2" s="1"/>
  <c r="G412" i="2"/>
  <c r="G631" i="2"/>
  <c r="G1258" i="2"/>
  <c r="G1257" i="2" s="1"/>
  <c r="G791" i="2"/>
  <c r="G885" i="2"/>
  <c r="G522" i="2"/>
  <c r="G566" i="2"/>
  <c r="G374" i="2"/>
  <c r="G319" i="2"/>
  <c r="G640" i="2"/>
  <c r="G639" i="2" s="1"/>
  <c r="G15" i="2"/>
  <c r="G304" i="2"/>
  <c r="G271" i="2"/>
  <c r="G815" i="2"/>
  <c r="G1281" i="2"/>
  <c r="G943" i="2"/>
  <c r="G1012" i="2"/>
  <c r="G1069" i="2"/>
  <c r="G1068" i="2" s="1"/>
  <c r="G879" i="2"/>
  <c r="G935" i="2"/>
  <c r="G934" i="2" s="1"/>
  <c r="G1049" i="2"/>
  <c r="G1048" i="2" s="1"/>
  <c r="G1216" i="2"/>
  <c r="G725" i="2"/>
  <c r="G724" i="2" s="1"/>
  <c r="G753" i="2"/>
  <c r="G922" i="2"/>
  <c r="G587" i="2"/>
  <c r="G495" i="2"/>
  <c r="G353" i="2"/>
  <c r="G344" i="2"/>
  <c r="G1205" i="2" l="1"/>
  <c r="G1184" i="2" s="1"/>
  <c r="G1288" i="2"/>
  <c r="G948" i="2"/>
  <c r="G277" i="2"/>
  <c r="G601" i="2"/>
  <c r="G382" i="2"/>
  <c r="G381" i="2" s="1"/>
  <c r="G459" i="2"/>
  <c r="G311" i="2"/>
  <c r="G310" i="2" s="1"/>
  <c r="G267" i="2"/>
  <c r="G266" i="2" s="1"/>
  <c r="G494" i="2"/>
  <c r="G878" i="2"/>
  <c r="G194" i="2"/>
  <c r="G193" i="2" s="1"/>
  <c r="G186" i="2" s="1"/>
  <c r="G373" i="2"/>
  <c r="G501" i="2"/>
  <c r="G521" i="2"/>
  <c r="G790" i="2"/>
  <c r="G630" i="2"/>
  <c r="G799" i="2"/>
  <c r="G1295" i="2"/>
  <c r="G554" i="2"/>
  <c r="G390" i="2"/>
  <c r="G1108" i="2"/>
  <c r="G222" i="2"/>
  <c r="G343" i="2"/>
  <c r="G586" i="2"/>
  <c r="G752" i="2"/>
  <c r="G942" i="2"/>
  <c r="G1280" i="2"/>
  <c r="G814" i="2"/>
  <c r="G303" i="2"/>
  <c r="G14" i="2"/>
  <c r="G420" i="2"/>
  <c r="G573" i="2"/>
  <c r="G318" i="2"/>
  <c r="G317" i="2" s="1"/>
  <c r="G565" i="2"/>
  <c r="G884" i="2"/>
  <c r="G411" i="2"/>
  <c r="G1017" i="2"/>
  <c r="G1023" i="2"/>
  <c r="G427" i="2"/>
  <c r="G426" i="2" s="1"/>
  <c r="G773" i="2"/>
  <c r="G1032" i="2"/>
  <c r="G894" i="2"/>
  <c r="G296" i="2"/>
  <c r="G233" i="2"/>
  <c r="G258" i="2"/>
  <c r="G359" i="2"/>
  <c r="G358" i="2" s="1"/>
  <c r="G450" i="2"/>
  <c r="G512" i="2"/>
  <c r="G593" i="2"/>
  <c r="G921" i="2"/>
  <c r="G1125" i="2"/>
  <c r="G1102" i="2"/>
  <c r="G545" i="2"/>
  <c r="G352" i="2"/>
  <c r="G1003" i="2"/>
  <c r="G1273" i="2"/>
  <c r="G623" i="2"/>
  <c r="G990" i="2"/>
  <c r="G336" i="2"/>
  <c r="G399" i="2"/>
  <c r="G532" i="2"/>
  <c r="G1266" i="2"/>
  <c r="G466" i="2"/>
  <c r="G465" i="2" s="1"/>
  <c r="G1077" i="2"/>
  <c r="G486" i="2"/>
  <c r="G638" i="2" l="1"/>
  <c r="G933" i="2"/>
  <c r="G932" i="2" s="1"/>
  <c r="G389" i="2"/>
  <c r="G1002" i="2"/>
  <c r="G458" i="2"/>
  <c r="G600" i="2"/>
  <c r="G276" i="2"/>
  <c r="G485" i="2"/>
  <c r="G335" i="2"/>
  <c r="G622" i="2"/>
  <c r="G175" i="2"/>
  <c r="G544" i="2"/>
  <c r="G1226" i="2"/>
  <c r="G531" i="2"/>
  <c r="G265" i="2"/>
  <c r="G1101" i="2"/>
  <c r="G511" i="2"/>
  <c r="G232" i="2"/>
  <c r="G231" i="2" s="1"/>
  <c r="G1031" i="2"/>
  <c r="G309" i="2"/>
  <c r="G902" i="2"/>
  <c r="G564" i="2"/>
  <c r="G419" i="2"/>
  <c r="G13" i="2"/>
  <c r="G789" i="2"/>
  <c r="G788" i="2" s="1"/>
  <c r="G342" i="2"/>
  <c r="G1136" i="2"/>
  <c r="G861" i="2"/>
  <c r="G221" i="2"/>
  <c r="G553" i="2"/>
  <c r="G1294" i="2"/>
  <c r="G629" i="2"/>
  <c r="G520" i="2"/>
  <c r="G283" i="2"/>
  <c r="G351" i="2"/>
  <c r="G1047" i="2"/>
  <c r="G592" i="2"/>
  <c r="G449" i="2"/>
  <c r="G257" i="2"/>
  <c r="G295" i="2"/>
  <c r="G772" i="2"/>
  <c r="G410" i="2"/>
  <c r="G572" i="2"/>
  <c r="G302" i="2"/>
  <c r="G1279" i="2"/>
  <c r="G989" i="2"/>
  <c r="G1272" i="2"/>
  <c r="G380" i="2"/>
  <c r="G372" i="2"/>
  <c r="G493" i="2"/>
  <c r="G1124" i="2" l="1"/>
  <c r="G1030" i="2"/>
  <c r="G571" i="2"/>
  <c r="G860" i="2"/>
  <c r="G599" i="2"/>
  <c r="G457" i="2"/>
  <c r="G275" i="2"/>
  <c r="G274" i="2" s="1"/>
  <c r="G371" i="2"/>
  <c r="G256" i="2"/>
  <c r="G341" i="2"/>
  <c r="G12" i="2"/>
  <c r="G11" i="2" s="1"/>
  <c r="G563" i="2"/>
  <c r="G510" i="2"/>
  <c r="G316" i="2"/>
  <c r="G350" i="2"/>
  <c r="G357" i="2"/>
  <c r="G519" i="2"/>
  <c r="G174" i="2"/>
  <c r="G334" i="2"/>
  <c r="G301" i="2"/>
  <c r="G409" i="2"/>
  <c r="G294" i="2"/>
  <c r="G448" i="2"/>
  <c r="G220" i="2"/>
  <c r="G418" i="2"/>
  <c r="G264" i="2"/>
  <c r="G492" i="2"/>
  <c r="G388" i="2"/>
  <c r="G425" i="2"/>
  <c r="G637" i="2"/>
  <c r="G464" i="2"/>
  <c r="G543" i="2"/>
  <c r="G484" i="2"/>
  <c r="G483" i="2" l="1"/>
  <c r="G456" i="2"/>
  <c r="G417" i="2"/>
  <c r="G379" i="2"/>
  <c r="G349" i="2"/>
  <c r="G163" i="2"/>
  <c r="G219" i="2"/>
  <c r="G308" i="2"/>
  <c r="G230" i="2"/>
  <c r="G300" i="2"/>
  <c r="G518" i="2"/>
  <c r="G293" i="2"/>
  <c r="G255" i="2"/>
  <c r="G10" i="2" l="1"/>
  <c r="G218" i="2"/>
  <c r="G263" i="2"/>
  <c r="G1306" i="2" l="1"/>
</calcChain>
</file>

<file path=xl/sharedStrings.xml><?xml version="1.0" encoding="utf-8"?>
<sst xmlns="http://schemas.openxmlformats.org/spreadsheetml/2006/main" count="6458" uniqueCount="497">
  <si>
    <t>Наименование</t>
  </si>
  <si>
    <t>ГР</t>
  </si>
  <si>
    <t>Рз</t>
  </si>
  <si>
    <t>ПР</t>
  </si>
  <si>
    <t>ЦСР</t>
  </si>
  <si>
    <t>ВР</t>
  </si>
  <si>
    <t>АДМИНИСТРАЦИЯ МУНИЦИПАЛЬНОГО ОБРАЗОВАНИЯ "ГОРОД АРХАНГЕЛЬСК"</t>
  </si>
  <si>
    <t>800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</si>
  <si>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</si>
  <si>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</si>
  <si>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</si>
  <si>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</si>
  <si>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муниципального образования "Город Архангельск"</t>
  </si>
  <si>
    <t>30</t>
  </si>
  <si>
    <t>Ведомственная целевая программа "Муниципальное управление муниципального образования "Город Архангельск"</t>
  </si>
  <si>
    <t>301</t>
  </si>
  <si>
    <t>Содержание и обеспечение деятельности органов местного самоуправления (муниципальных органов)</t>
  </si>
  <si>
    <t>30101</t>
  </si>
  <si>
    <t>Глава муниципального образования</t>
  </si>
  <si>
    <t>3010100001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</si>
  <si>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</si>
  <si>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</si>
  <si>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</si>
  <si>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</si>
  <si>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</si>
  <si>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3010100004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</si>
  <si>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</si>
  <si>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</si>
  <si>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</si>
  <si>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Осуществление государственных полномочий в сфере административных правонарушений</t>
  </si>
  <si>
    <t>3010178680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</si>
  <si>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</si>
  <si>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</si>
  <si>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</si>
  <si>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</si>
  <si>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Осуществление лицензионного контроля в сфере осуществления предпринимательской деятельности по управлению многоквартирными домами</t>
  </si>
  <si>
    <t>3010178780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</si>
  <si>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комиссий по делам несовершеннолетних и защите их прав</t>
  </si>
  <si>
    <t>3010178791</t>
  </si>
  <si>
    <t>Другие направления расходов</t>
  </si>
  <si>
    <t>30199</t>
  </si>
  <si>
    <t>Прочие расходы</t>
  </si>
  <si>
    <t>3019900099</t>
  </si>
  <si>
    <t>Судебная система</t>
  </si>
  <si>
    <t>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</si>
  <si>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</si>
  <si>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3019951200</t>
  </si>
  <si>
    <t>Другие общегосударственные вопросы</t>
  </si>
  <si>
    <t>13</t>
  </si>
  <si>
    <t>Муниципальная программа "Развитие социальной сферы муниципального образования "Город Архангельск"</t>
  </si>
  <si>
    <t>10</t>
  </si>
  <si>
    <t>Ведомственная целевая программа "Профилактика безнадзорности и правонарушений несовершеннолетних"</t>
  </si>
  <si>
    <t>106</t>
  </si>
  <si>
    <t>10699</t>
  </si>
  <si>
    <t>1069900099</t>
  </si>
  <si>
    <t>Социальное обеспечение и иные выплаты населению</t>
  </si>
  <si>
    <t>300</t>
  </si>
  <si>
    <t>Предоставление субсидий бюджетным, автономным учреждениям и иным некоммерческим организациям</t>
  </si>
  <si>
    <t>600</t>
  </si>
  <si>
    <t>Ведомственная целевая программа "Управление имуществом в муниципальном образовании "Город Архангельск"</t>
  </si>
  <si>
    <t>303</t>
  </si>
  <si>
    <t>30399</t>
  </si>
  <si>
    <t>3039900099</t>
  </si>
  <si>
    <t>Ведомственная целевая программа "Развитие и поддержка территориального общественного самоуправления на территории муниципального образования "Город Архангельск"</t>
  </si>
  <si>
    <t>307</t>
  </si>
  <si>
    <t>30799</t>
  </si>
  <si>
    <t>3079900099</t>
  </si>
  <si>
    <t>Развитие территориального общественного самоуправления в Архангельской области</t>
  </si>
  <si>
    <t>30799S8420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</si>
  <si>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</si>
  <si>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</si>
  <si>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</si>
  <si>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</si>
  <si>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Ведомственная целевая программа "Защита населения и территории муниципального образования "Город Архангельск" от чрезвычайных ситуаций"</t>
  </si>
  <si>
    <t>305</t>
  </si>
  <si>
    <t>30599</t>
  </si>
  <si>
    <t>3059900099</t>
  </si>
  <si>
    <t>Резервный фонд Администрации муниципального образования "Город Архангельск"</t>
  </si>
  <si>
    <t>90</t>
  </si>
  <si>
    <t>9000000000</t>
  </si>
  <si>
    <t>Национальная экономика</t>
  </si>
  <si>
    <t>Другие вопросы в области национальной экономики</t>
  </si>
  <si>
    <t>12</t>
  </si>
  <si>
    <t>Муниципальная программа "Комплексное развитие территории муниципального образования  "Город Архангельск"</t>
  </si>
  <si>
    <t>20</t>
  </si>
  <si>
    <t>Подпрограмма "Подготовка градостроительной и землеустроительной документации муниципального образования "Город Архангельск"</t>
  </si>
  <si>
    <t>206</t>
  </si>
  <si>
    <t>20699</t>
  </si>
  <si>
    <t>2069900099</t>
  </si>
  <si>
    <t>Создание условий для обеспечения поселений и жителей городских округов услугами торговли</t>
  </si>
  <si>
    <t>3019978270</t>
  </si>
  <si>
    <t>Ведомственная целевая программа "Развитие въездного и внутреннего туризма в муниципальном образовании "Город Архангельск"</t>
  </si>
  <si>
    <t>304</t>
  </si>
  <si>
    <t>30499</t>
  </si>
  <si>
    <t>3049900099</t>
  </si>
  <si>
    <t>Жилищно-коммунальное хозяйство</t>
  </si>
  <si>
    <t>Жилищное хозяйство</t>
  </si>
  <si>
    <t>Ведомственная целевая программа "Развитие городского хозяйства на территории муниципального образования "Город Архангельск"</t>
  </si>
  <si>
    <t>202</t>
  </si>
  <si>
    <t>20299</t>
  </si>
  <si>
    <t>2029900099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</si>
  <si>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</si>
  <si>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</si>
  <si>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</si>
  <si>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</si>
  <si>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Ведомственная целевая программа "Культура и молодежная политика муниципального образования "Город Архангельск"</t>
  </si>
  <si>
    <t>102</t>
  </si>
  <si>
    <t>Публичные нормативные обязательства</t>
  </si>
  <si>
    <t>10202</t>
  </si>
  <si>
    <t>Премия имени М.В. Ломоносова Администрации муниципального образования "Город Архангельск"</t>
  </si>
  <si>
    <t>1020200027</t>
  </si>
  <si>
    <t>10299</t>
  </si>
  <si>
    <t>1029900099</t>
  </si>
  <si>
    <t>Социальная политика</t>
  </si>
  <si>
    <t>Охрана семьи и детства</t>
  </si>
  <si>
    <t>Средства массовой информации</t>
  </si>
  <si>
    <t>Периодическая печать и издательства</t>
  </si>
  <si>
    <t>АДМИНИСТРАЦИЯ ЛОМОНОСОВСКОГО ТЕРРИТОРИАЛЬНОГО ОКРУГА АДМИНИСТРАЦИИ МУНИЦИПАЛЬНОГО ОБРАЗОВАНИЯ "ГОРОД АРХАНГЕЛЬСК"</t>
  </si>
  <si>
    <t>801</t>
  </si>
  <si>
    <t>Ведомственная целевая программа "Благоустройство в территориальных округах муниципального образования "Город Архангельск"</t>
  </si>
  <si>
    <t>204</t>
  </si>
  <si>
    <t>20401</t>
  </si>
  <si>
    <t>2040100004</t>
  </si>
  <si>
    <t>20499</t>
  </si>
  <si>
    <t>2049900099</t>
  </si>
  <si>
    <t>Благоустройство</t>
  </si>
  <si>
    <t>50</t>
  </si>
  <si>
    <t>Подпрограмма "Благоустройство дворовых и общественных территорий муниципального образования "Город Архангельск"</t>
  </si>
  <si>
    <t>501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</si>
  <si>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</si>
  <si>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</si>
  <si>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</si>
  <si>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</si>
  <si>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АДМИНИСТРАЦИЯ ТЕРРИТОРИАЛЬНОГО ОКРУГА ВАРАВИНО-ФАКТОРИЯ АДМИНИСТРАЦИИ МУНИЦИПАЛЬНОГО ОБРАЗОВАНИЯ "ГОРОД АРХАНГЕЛЬСК"</t>
  </si>
  <si>
    <t>802</t>
  </si>
  <si>
    <t>Реализация инициатив проекта "Бюджет твоих возможностей"</t>
  </si>
  <si>
    <t>АДМИНИСТРАЦИЯ МАЙМАКСАНСКОГО ТЕРРИТОРИАЛЬНОГО ОКРУГА АДМИНИСТРАЦИИ МУНИЦИПАЛЬНОГО ОБРАЗОВАНИЯ "ГОРОД АРХАНГЕЛЬСК"</t>
  </si>
  <si>
    <t>803</t>
  </si>
  <si>
    <t>АДМИНИСТРАЦИЯ ТЕРРИТОРИАЛЬНОГО ОКРУГА МАЙСКАЯ ГОРКА АДМИНИСТРАЦИИ МУНИЦИПАЛЬНОГО ОБРАЗОВАНИЯ "ГОРОД АРХАНГЕЛЬСК"</t>
  </si>
  <si>
    <t>804</t>
  </si>
  <si>
    <t>АДМИНИСТРАЦИЯ ОКТЯБРЬСКОГО ТЕРРИТОРИАЛЬНОГО ОКРУГА АДМИНИСТРАЦИИ МУНИЦИПАЛЬНОГО ОБРАЗОВАНИЯ "ГОРОД АРХАНГЕЛЬСК"</t>
  </si>
  <si>
    <t>805</t>
  </si>
  <si>
    <t>АДМИНИСТРАЦИЯ ИСАКОГОРСКОГО И ЦИГЛОМЕНСКОГО ТЕРРИТОРИАЛЬНЫХ ОКРУГОВ АДМИНИСТРАЦИИ МУНИЦИПАЛЬНОГО ОБРАЗОВАНИЯ "ГОРОД АРХАНГЕЛЬСК"</t>
  </si>
  <si>
    <t>806</t>
  </si>
  <si>
    <t>АДМИНИСТРАЦИЯ СОЛОМБАЛЬСКОГО ТЕРРИТОРИАЛЬНОГО ОКРУГА АДМИНИСТРАЦИИ МУНИЦИПАЛЬНОГО ОБРАЗОВАНИЯ "ГОРОД АРХАНГЕЛЬСК"</t>
  </si>
  <si>
    <t>807</t>
  </si>
  <si>
    <t>АДМИНИСТРАЦИЯ СЕВЕРНОГО ТЕРРИТОРИАЛЬНОГО ОКРУГА АДМИНИСТРАЦИИ МУНИЦИПАЛЬНОГО ОБРАЗОВАНИЯ "ГОРОД АРХАНГЕЛЬСК"</t>
  </si>
  <si>
    <t>808</t>
  </si>
  <si>
    <t>ДЕПАРТАМЕНТ ФИНАНСОВ АДМИНИСТРАЦИИ МУНИЦИПАЛЬНОГО ОБРАЗОВАНИЯ "ГОРОД АРХАНГЕЛЬСК"</t>
  </si>
  <si>
    <t>809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</si>
  <si>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</si>
  <si>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</si>
  <si>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Ведомственная целевая программа "Муниципальные финансы муниципального образования "Город Архангельск"</t>
  </si>
  <si>
    <t>302</t>
  </si>
  <si>
    <t>30201</t>
  </si>
  <si>
    <t>3020100004</t>
  </si>
  <si>
    <t>Резервные фонды</t>
  </si>
  <si>
    <t>11</t>
  </si>
  <si>
    <t>30299</t>
  </si>
  <si>
    <t>3029900099</t>
  </si>
  <si>
    <t>Иные непрограммные направления деятельности</t>
  </si>
  <si>
    <t>99</t>
  </si>
  <si>
    <t>Средства, зарезервированные в составе утвержденных бюджетных ассигнований</t>
  </si>
  <si>
    <t>9900000098</t>
  </si>
  <si>
    <t>700</t>
  </si>
  <si>
    <t>АРХАНГЕЛЬСКАЯ ГОРОДСКАЯ ДУМА</t>
  </si>
  <si>
    <t>812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</si>
  <si>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</si>
  <si>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</si>
  <si>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</si>
  <si>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</si>
  <si>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</si>
  <si>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</si>
  <si>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</si>
  <si>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</si>
  <si>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</si>
  <si>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</si>
  <si>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</si>
  <si>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</si>
  <si>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ДЕПАРТАМЕНТ МУНИЦИПАЛЬНОГО ИМУЩЕСТВА АДМИНИСТРАЦИИ МУНИЦИПАЛЬНОГО ОБРАЗОВАНИЯ "ГОРОД АРХАНГЕЛЬСК"</t>
  </si>
  <si>
    <t>813</t>
  </si>
  <si>
    <t>30301</t>
  </si>
  <si>
    <t>3030100004</t>
  </si>
  <si>
    <t>ДЕПАРТАМЕНТ ОБРАЗОВАНИЯ АДМИНИСТРАЦИИ МУНИЦИПАЛЬНОГО ОБРАЗОВАНИЯ "ГОРОД АРХАНГЕЛЬСК"</t>
  </si>
  <si>
    <t>815</t>
  </si>
  <si>
    <t>Дошкольное образование</t>
  </si>
  <si>
    <t>Ведомственная целевая программа "Развитие образования на территории муниципального образования "Город Архангельск"</t>
  </si>
  <si>
    <t>101</t>
  </si>
  <si>
    <t>10199</t>
  </si>
  <si>
    <t>1019900099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</si>
  <si>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</si>
  <si>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1019978390</t>
  </si>
  <si>
    <t>Реализация образовательных программ</t>
  </si>
  <si>
    <t>1019978620</t>
  </si>
  <si>
    <t>Общее образование</t>
  </si>
  <si>
    <t>10105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</si>
  <si>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</si>
  <si>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Дополнительное образование детей</t>
  </si>
  <si>
    <t>10101</t>
  </si>
  <si>
    <t>1010100004</t>
  </si>
  <si>
    <t>Другие вопросы в области образования</t>
  </si>
  <si>
    <t>10102</t>
  </si>
  <si>
    <t>Премия Главы муниципального образования "Город Архангельск" лучшим педагогическим работникам муниципальных 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</t>
  </si>
  <si>
    <t>1010200026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</si>
  <si>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</si>
  <si>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1010278650</t>
  </si>
  <si>
    <t>1019978650</t>
  </si>
  <si>
    <t>УПРАВЛЕНИЕ ПО ВОПРОСАМ СЕМЬИ, ОПЕКИ И ПОПЕЧИТЕЛЬСТВА АДМИНИСТРАЦИИ МУНИЦИПАЛЬНОГО ОБРАЗОВАНИЯ "ГОРОД АРХАНГЕЛЬСК"</t>
  </si>
  <si>
    <t>816</t>
  </si>
  <si>
    <t>Ведомственная целевая программа "Социальная политика"</t>
  </si>
  <si>
    <t>104</t>
  </si>
  <si>
    <t>10499</t>
  </si>
  <si>
    <t>Пенсионное обеспечение</t>
  </si>
  <si>
    <t>10402</t>
  </si>
  <si>
    <t>Пенсионное обеспечение за выслугу лет отдельным категориям лиц</t>
  </si>
  <si>
    <t>1040200030</t>
  </si>
  <si>
    <t>1049900030</t>
  </si>
  <si>
    <t>Социальное обеспечение населения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</si>
  <si>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</si>
  <si>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</si>
  <si>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Обеспечение мер социальной поддержки Почетных граждан города Архангельска</t>
  </si>
  <si>
    <t>1040200028</t>
  </si>
  <si>
    <t>10401</t>
  </si>
  <si>
    <t>1040100004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</si>
  <si>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</si>
  <si>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1040178792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</si>
  <si>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</si>
  <si>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</si>
  <si>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Организация мер социальной поддержки по отдыху детей в каникулярное время</t>
  </si>
  <si>
    <t>1040200036</t>
  </si>
  <si>
    <t>1049900029</t>
  </si>
  <si>
    <t>1049900036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</si>
  <si>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</si>
  <si>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</si>
  <si>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</si>
  <si>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</si>
  <si>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1059978770</t>
  </si>
  <si>
    <t>Капитальные вложения в объекты государственной (муниципальной) собственности</t>
  </si>
  <si>
    <t>400</t>
  </si>
  <si>
    <t>Предоставление жилых помещений детям-сиротам и детям, оставшимся без попечения родителей, лицам из их числа, по договорам найма специализированных жилых помещений</t>
  </si>
  <si>
    <t>10599R0820</t>
  </si>
  <si>
    <t>Другие вопросы в области социальной политики</t>
  </si>
  <si>
    <t>1049900099</t>
  </si>
  <si>
    <t>Осуществление государственных полномочий по выплате вознаграждений профессиональным опекунам</t>
  </si>
  <si>
    <t>1049978730</t>
  </si>
  <si>
    <t>УПРАВЛЕНИЕ КУЛЬТУРЫ И МОЛОДЕЖНОЙ ПОЛИТИКИ АДМИНИСТРАЦИИ МУНИЦИПАЛЬНОГО ОБРАЗОВАНИЯ "ГОРОД АРХАНГЕЛЬСК"</t>
  </si>
  <si>
    <t>817</t>
  </si>
  <si>
    <t>10201</t>
  </si>
  <si>
    <t>1020100004</t>
  </si>
  <si>
    <t>Премия Главы муниципального образования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</si>
  <si>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1020200033</t>
  </si>
  <si>
    <t>Премия Главы муниципального образования "Город Архангельск" учащимся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</si>
  <si>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1020200020</t>
  </si>
  <si>
    <t>Премия Администрации муниципального образования "Город Архангельск" лучшим педагогическим работникам муниципальных образовательных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</si>
  <si>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1020200032</t>
  </si>
  <si>
    <t>Культура, кинематография</t>
  </si>
  <si>
    <t>08</t>
  </si>
  <si>
    <t>Культура</t>
  </si>
  <si>
    <t>Общественно значимые культурные мероприятия в рамках проекта "ЛЮБО-ДОРОГО"</t>
  </si>
  <si>
    <t>10299S8360</t>
  </si>
  <si>
    <t>Другие вопросы в области культуры, кинематографии</t>
  </si>
  <si>
    <t>Премия Главы муниципального образования "Город Архангельск" лучшим руководителям и работникам муниципальных учреждений муниципального образования "Город Архангельск", находящихся в ведении управления культуры и молодежной политики Администрации муниципального образования "Город Архангельск"</t>
  </si>
  <si>
    <t>1020200021</t>
  </si>
  <si>
    <t>УПРАВЛЕНИЕ ПО ФИЗИЧЕСКОЙ КУЛЬТУРЕ И СПОРТУ АДМИНИСТРАЦИИ МУНИЦИПАЛЬНОГО ОБРАЗОВАНИЯ "ГОРОД АРХАНГЕЛЬСК"</t>
  </si>
  <si>
    <t>818</t>
  </si>
  <si>
    <t>Ведомственная целевая программа "Развитие физической культуры и спорта на территории муниципального образования "Город Архангельск"</t>
  </si>
  <si>
    <t>103</t>
  </si>
  <si>
    <t>10399</t>
  </si>
  <si>
    <t>1039900099</t>
  </si>
  <si>
    <t>10301</t>
  </si>
  <si>
    <t>1030100004</t>
  </si>
  <si>
    <t>10302</t>
  </si>
  <si>
    <t>Премия Администрации муниципального образования "Город Архангельск" в области физической культуры и спорта</t>
  </si>
  <si>
    <t>1030200022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</si>
  <si>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</si>
  <si>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</si>
  <si>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</si>
  <si>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ИЗБИРАТЕЛЬНАЯ КОМИССИЯ МУНИЦИПАЛЬНОГО ОБРАЗОВАНИЯ "ГОРОД АРХАНГЕЛЬСК"</t>
  </si>
  <si>
    <t>819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</si>
  <si>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</si>
  <si>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"Город Архангельск"</t>
  </si>
  <si>
    <t>82</t>
  </si>
  <si>
    <t>82001</t>
  </si>
  <si>
    <t>Аппарат избирательной комиссии</t>
  </si>
  <si>
    <t>8200100007</t>
  </si>
  <si>
    <t>Члены избирательной комиссии</t>
  </si>
  <si>
    <t>8200100009</t>
  </si>
  <si>
    <t>82099</t>
  </si>
  <si>
    <t>8209900099</t>
  </si>
  <si>
    <t>КОНТРОЛЬНО-СЧЕТНАЯ ПАЛАТА МУНИЦИПАЛЬНОГО ОБРАЗОВАНИЯ "ГОРОД АРХАНГЕЛЬСК"</t>
  </si>
  <si>
    <t>820</t>
  </si>
  <si>
    <t>Обеспечение деятельности контрольно-счетной палаты муниципального образования "Город Архангельск"</t>
  </si>
  <si>
    <t>81</t>
  </si>
  <si>
    <t>81001</t>
  </si>
  <si>
    <t>Руководитель контрольно-счетной палаты, его заместитель, аппарат контрольно-счетной палаты</t>
  </si>
  <si>
    <t>8100100006</t>
  </si>
  <si>
    <t>81099</t>
  </si>
  <si>
    <t>8109900099</t>
  </si>
  <si>
    <t>ДЕПАРТАМЕНТ ГОРОДСКОГО ХОЗЯЙСТВА АДМИНИСТРАЦИИ МУНИЦИПАЛЬНОГО ОБРАЗОВАНИЯ "ГОРОД АРХАНГЕЛЬСК"</t>
  </si>
  <si>
    <t>821</t>
  </si>
  <si>
    <t>20201</t>
  </si>
  <si>
    <t>2020100004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</si>
  <si>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</si>
  <si>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2020178690</t>
  </si>
  <si>
    <t>Коммунальное хозяйство</t>
  </si>
  <si>
    <t>Другие вопросы в области жилищно-коммунального хозяйства</t>
  </si>
  <si>
    <t>Ведомственная целевая программа "Обеспечение жильем молодых семей муниципального образования "Город Архангельск"</t>
  </si>
  <si>
    <t>207</t>
  </si>
  <si>
    <t>20799</t>
  </si>
  <si>
    <t>ДЕПАРТАМЕНТ ТРАНСПОРТА, СТРОИТЕЛЬСТВА И ГОРОДСКОЙ ИНФРАСТРУКТУРЫ АДМИНИСТРАЦИИ МУНИЦИПАЛЬНОГО ОБРАЗОВАНИЯ "ГОРОД АРХАНГЕЛЬСК"</t>
  </si>
  <si>
    <t>822</t>
  </si>
  <si>
    <t>Транспорт</t>
  </si>
  <si>
    <t>Организация транспортного обслуживания населения на пассажирских муниципальных маршрутах водного транспорта</t>
  </si>
  <si>
    <t>20299S6800</t>
  </si>
  <si>
    <t>Дорожное хозяйство (дорожные фонды)</t>
  </si>
  <si>
    <t>Софинансирование капитальных вложений в объекты муниципальной собственности</t>
  </si>
  <si>
    <t>Подпрограмма "Капитальные вложения в объекты муниципальной собственности муниципального образования "Город Архангельск"</t>
  </si>
  <si>
    <t>208</t>
  </si>
  <si>
    <t>20899</t>
  </si>
  <si>
    <t>2089900099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</si>
  <si>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</si>
  <si>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</si>
  <si>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20899S0310</t>
  </si>
  <si>
    <t>Подпрограмма "Сохранение объектов культурного наследия регионального значения муниципального образования "Город Архангельск"</t>
  </si>
  <si>
    <t>209</t>
  </si>
  <si>
    <t>20999</t>
  </si>
  <si>
    <t>2099900099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</si>
  <si>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</si>
  <si>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</si>
  <si>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ВСЕГО</t>
  </si>
  <si>
    <t>Муниципальная программа "Формирование современной городской среды на территории муниципального образования "Город Архангельск"</t>
  </si>
  <si>
    <t>Муниципальная программа "Переселение граждан из непригодного для проживания (аварийного) жилищного фонда в муниципальном образовании "Город Архангельск"</t>
  </si>
  <si>
    <t>Федеральный проект "Формирование комфортной городской среды"</t>
  </si>
  <si>
    <t>501F2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</si>
  <si>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</si>
  <si>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501F255550</t>
  </si>
  <si>
    <t>Капитальный ремонт муниципальных дошкольных образовательных организаций</t>
  </si>
  <si>
    <t>10199S8260</t>
  </si>
  <si>
    <t>Оснащение образовательных организаций Архангельской области специальными транспортными средствами для перевозки детей</t>
  </si>
  <si>
    <t>10199S8170</t>
  </si>
  <si>
    <t>Мероприятия по развитию физической культуры и спорта в муниципальных образованиях</t>
  </si>
  <si>
    <t>10199S8520</t>
  </si>
  <si>
    <t>Мероприятия по реализации молодежной политики в муниципальных образованиях</t>
  </si>
  <si>
    <t>10299S8530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</si>
  <si>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</si>
  <si>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10299S6820</t>
  </si>
  <si>
    <t>Реализация мероприятий по обеспечению жильем молодых семей</t>
  </si>
  <si>
    <t>20799L4970</t>
  </si>
  <si>
    <t>20799S8510</t>
  </si>
  <si>
    <t>Федеральный проект "Дорожная сеть"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</si>
  <si>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дороги"(дорожный фонд Архангельской области)</t>
  </si>
  <si>
    <t>208P2</t>
  </si>
  <si>
    <t>Федеральный проект "Современная школа"</t>
  </si>
  <si>
    <t>208E1</t>
  </si>
  <si>
    <t>208E155200</t>
  </si>
  <si>
    <t>Федеральный проект "Спорт - норма жизни"</t>
  </si>
  <si>
    <t>208P5</t>
  </si>
  <si>
    <t>Реализация федеральной целевой программы "Развитие физической культуры и спорта в Российской Федерации на 2016 - 2020 годы"</t>
  </si>
  <si>
    <t>208P554950</t>
  </si>
  <si>
    <t>70</t>
  </si>
  <si>
    <t>Подпрограмма "Переселение граждан из аварийного жилищного фонда, признанного таковым до 1 января 2017 года"</t>
  </si>
  <si>
    <t>701</t>
  </si>
  <si>
    <t>Федеральный проект "Обеспечение устойчивого сокращения непригодного для проживания жилищного фонда"</t>
  </si>
  <si>
    <t>701F3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</si>
  <si>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</si>
  <si>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60099S0310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</si>
  <si>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Фонда содействия реформированию жилищно-коммунального хозяйства</t>
  </si>
  <si>
    <t>701F367483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</si>
  <si>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</si>
  <si>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701F367484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</si>
  <si>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местных бюджетов</t>
  </si>
  <si>
    <t>701F36748S</t>
  </si>
  <si>
    <t>Инициатива "От спортивной площадки к вершинам ГТО!"</t>
  </si>
  <si>
    <t>1010500056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</si>
  <si>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 условий для получения детьми-инвалидами качественного образования, осуществляемые в рамках государственной программы Архангельской области "Развитие образования и науки Архангельской области"</t>
  </si>
  <si>
    <t>10199L0271</t>
  </si>
  <si>
    <t>Инициатива "Пять оттенков футбольного мастерства"</t>
  </si>
  <si>
    <t>1010500058</t>
  </si>
  <si>
    <t>Инициатива "Спортивное детство - счастливое детство!"</t>
  </si>
  <si>
    <t>1010500059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</si>
  <si>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</si>
  <si>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10199L2550</t>
  </si>
  <si>
    <t>Инициатива "Тактический городок на военно-спортивном полигоне острова Краснофлотский"</t>
  </si>
  <si>
    <t>1010500057</t>
  </si>
  <si>
    <t>Премия Главы муниципального образования "Город Архангельск" учащимся муниципальных общеобразовательных учреждений муниципального образования "Город Архангельск", находящихся в ведении департамента образования Администрации муниципального образования "Город Архангельск", показавшим высокий уровень интеллектуального развития в определенной сфере учебной и научно-исследовательской деятельности</t>
  </si>
  <si>
    <t>1010200035</t>
  </si>
  <si>
    <t>Единовременная денежная выплата отдельным категориям граждан в связи с 75-й годовщиной Победы в Великой Отечественной войне 1941-1945 годов</t>
  </si>
  <si>
    <t>1040200034</t>
  </si>
  <si>
    <t>1049900034</t>
  </si>
  <si>
    <t>Физическая культура</t>
  </si>
  <si>
    <t>20299S812Д</t>
  </si>
  <si>
    <t>202R1</t>
  </si>
  <si>
    <t>202R153930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</si>
  <si>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 (муниципальный дорожный фонд)</t>
  </si>
  <si>
    <t>202R15393Г</t>
  </si>
  <si>
    <t>202R15393Д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</si>
  <si>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на 280 мест в округе Варавино-Фактория города Архангельска)</t>
  </si>
  <si>
    <t>208P252326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</si>
  <si>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на 280 мест в округе Майская горка г. Архангельска)</t>
  </si>
  <si>
    <t>208P252327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</si>
  <si>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на 280 мест по ул. Первомайская округа Майская горка г. Архангельска)</t>
  </si>
  <si>
    <t>208P252328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</si>
  <si>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</si>
  <si>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301W078850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</si>
  <si>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</si>
  <si>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20499S6740</t>
  </si>
  <si>
    <t>50199</t>
  </si>
  <si>
    <t>Благоустройство территорий городского округа "Город Архангельск"</t>
  </si>
  <si>
    <t>5019978870</t>
  </si>
  <si>
    <t>Укрепление материально-технической базы муниципальных дошкольных образовательных организаций</t>
  </si>
  <si>
    <t>10199S6830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</si>
  <si>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</si>
  <si>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10199S6960</t>
  </si>
  <si>
    <t>Непрограммные направления деятельности за счет межбюджетных трансфертов, полученных из областного бюджета</t>
  </si>
  <si>
    <t>91</t>
  </si>
  <si>
    <t>91099</t>
  </si>
  <si>
    <t>Резервный фонд Правительства Архангельской области</t>
  </si>
  <si>
    <t>9109971400</t>
  </si>
  <si>
    <t>10199S6600</t>
  </si>
  <si>
    <t>Благоустройство территорий муниципальных общеобразовательных организаций</t>
  </si>
  <si>
    <t>10199S6680</t>
  </si>
  <si>
    <t>Обеспечение условий для организации безопасного подвоза обучающихся к месту обучения и обратно</t>
  </si>
  <si>
    <t>10199S6970</t>
  </si>
  <si>
    <t>Капитальный ремонт зданий муниципальных общеобразовательных организаций</t>
  </si>
  <si>
    <t>10199S8180</t>
  </si>
  <si>
    <t>10199S8240</t>
  </si>
  <si>
    <t>10199S8530</t>
  </si>
  <si>
    <t>101P5</t>
  </si>
  <si>
    <t>Оснащение объектов спортивной инфраструктуры спортивно-технологическим оборудованием</t>
  </si>
  <si>
    <t>101P552280</t>
  </si>
  <si>
    <t>Федеральный проект "Безопасность дорожного движения"</t>
  </si>
  <si>
    <t>101R3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</si>
  <si>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</t>
  </si>
  <si>
    <t>101R3S6880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</si>
  <si>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N 761 "О Национальной стратегии действий в интересах детей на 2012 - 2017 годы"</t>
  </si>
  <si>
    <t>10199S8300</t>
  </si>
  <si>
    <t>10299S8300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</si>
  <si>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</si>
  <si>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10299S8310</t>
  </si>
  <si>
    <t>10399S8300</t>
  </si>
  <si>
    <t>10399S8520</t>
  </si>
  <si>
    <t>103P5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</si>
  <si>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</si>
  <si>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103P550810</t>
  </si>
  <si>
    <t>Выполнение работ по сносу расселенных аварийных многоквартирных домов, а также зачистке территории от разобранных и значительно пострадавших от пожаров аварийных многоквартирных домов в городском округе "Город Архангельск"</t>
  </si>
  <si>
    <t>2029978860</t>
  </si>
  <si>
    <t>Ремонт и содержание автомобильных дорог общего пользования местного значения в муниципальном образовании "Город Архангельск"</t>
  </si>
  <si>
    <t>20299S8760</t>
  </si>
  <si>
    <t>Поддержка садоводческих и огороднических некоммерческих товариществ</t>
  </si>
  <si>
    <t>20299S8950</t>
  </si>
  <si>
    <t>Ведомственная целевая программа "Капитальный ремонт объектов муниципального образования "Город Архангельск"</t>
  </si>
  <si>
    <t>203</t>
  </si>
  <si>
    <t>20399</t>
  </si>
  <si>
    <t>2039900099</t>
  </si>
  <si>
    <t>Федеральный проект "Чистая вода"</t>
  </si>
  <si>
    <t>208G5</t>
  </si>
  <si>
    <t>Строительство и реконструкция (модернизация) объектов питьевого водоснабжения</t>
  </si>
  <si>
    <t>208G552430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</si>
  <si>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</si>
  <si>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20899L1590</t>
  </si>
  <si>
    <t>208P251590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</si>
  <si>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</si>
  <si>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</si>
  <si>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Реализация федеральной целевой программы "Увековечение памяти погибших при защите Отечества на 2019-2024 годы"</t>
  </si>
  <si>
    <t>20499L2990</t>
  </si>
  <si>
    <t>Инициативы проекта "Большая перемена"</t>
  </si>
  <si>
    <t>1010500100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</si>
  <si>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</si>
  <si>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1019953030</t>
  </si>
  <si>
    <t>Устранение предписаний надзорных органов и оснащение оборудованием столовых и пищеблоков муниципальных общеобразовательных организаций в целях создания условий для организации горячего питания обучающихся, получающих начальное общее образование</t>
  </si>
  <si>
    <t>1019974710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</si>
  <si>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</si>
  <si>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10199L3040</t>
  </si>
  <si>
    <t>Внедрение модели персонифицированного финансирования дополнительного образования детей в Архангельской области</t>
  </si>
  <si>
    <t>10199S6570</t>
  </si>
  <si>
    <t>Финансовое обеспечение дорожной деятельности за счет средств резервного фонда Правительства Российской Федерации</t>
  </si>
  <si>
    <t>202R158560</t>
  </si>
  <si>
    <t>202R3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</si>
  <si>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</si>
  <si>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202R3S667Д</t>
  </si>
  <si>
    <t>Внесение на депозитный счет арбитражного суда денежных сумм, необходимых для оплаты судебных издержек</t>
  </si>
  <si>
    <t>3019900089</t>
  </si>
  <si>
    <t>Социальное обеспечение и другие выплаты населению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</si>
  <si>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</si>
  <si>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10299S6620</t>
  </si>
  <si>
    <t/>
  </si>
  <si>
    <t>ПРИЛОЖЕНИЕ № 2</t>
  </si>
  <si>
    <t>к решению Архангельской  городской Думы</t>
  </si>
  <si>
    <t xml:space="preserve">от___________№_______ </t>
  </si>
  <si>
    <t>по ведомственной структуре расходов городского бюджета</t>
  </si>
  <si>
    <t>Расходы городского бюджета за 2020 год</t>
  </si>
  <si>
    <t>301W0</t>
  </si>
  <si>
    <t>Оказание содействия в подготовке и проведении общероссийского голосования по вопросу одобрения изменений в Конституцию Российской Федерации, а также в информировании граждан Российской Федерации о его подготовке и проведении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</si>
  <si>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Архангельской области, которым не предусмотрено федеральное софинансирование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</si>
  <si>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</si>
  <si>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поменяла</t>
  </si>
  <si>
    <t>Кассовое исполнение,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</si>
</sst>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name val="Calibri"/>
      <family val="2"/>
      <scheme val="minor"/>
    </font>
    <font>
      <b/>
      <sz val="12"/>
      <color rgb="FF000000"/>
      <name val="Times New Roman Cyr"/>
    </font>
    <font>
      <sz val="10"/>
      <color rgb="FF000000"/>
      <name val="Times New Roman Cyr"/>
    </font>
    <font>
      <b/>
      <sz val="9"/>
      <color rgb="FF000000"/>
      <name val="Times New Roman Cyr"/>
    </font>
    <font>
      <b/>
      <sz val="10"/>
      <color rgb="FF000000"/>
      <name val="Times New Roman Cyr"/>
    </font>
    <font>
      <sz val="12"/>
      <color rgb="FF000000"/>
      <name val="Times New Roman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 Cyr"/>
    </font>
    <font>
      <sz val="12"/>
      <name val="Times New Roman"/>
      <family val="1"/>
      <charset val="204"/>
    </font>
    <font>
      <b/>
      <sz val="12"/>
      <name val="Times New Roman Cyr"/>
    </font>
    <font>
      <sz val="10"/>
      <name val="Times New Roman Cyr"/>
    </font>
    <font>
      <sz val="12"/>
      <name val="Times New Roman Cyr"/>
      <charset val="204"/>
    </font>
    <font>
      <sz val="12"/>
      <color rgb="FFFF0000"/>
      <name val="Times New Roman Cyr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1">
      <alignment horizontal="center"/>
    </xf>
    <xf numFmtId="0" fontId="2" fillId="0" borderId="1"/>
    <xf numFmtId="0" fontId="3" fillId="0" borderId="1">
      <alignment horizontal="center"/>
    </xf>
    <xf numFmtId="0" fontId="2" fillId="0" borderId="2"/>
    <xf numFmtId="0" fontId="2" fillId="0" borderId="2">
      <alignment horizontal="right"/>
    </xf>
    <xf numFmtId="0" fontId="2" fillId="0" borderId="3">
      <alignment horizontal="center" vertical="top" wrapText="1"/>
    </xf>
    <xf numFmtId="0" fontId="2" fillId="0" borderId="3">
      <alignment horizontal="center"/>
    </xf>
    <xf numFmtId="0" fontId="4" fillId="0" borderId="3">
      <alignment horizontal="left" vertical="top" wrapText="1"/>
    </xf>
    <xf numFmtId="49" fontId="1" fillId="0" borderId="3">
      <alignment horizontal="center" wrapText="1"/>
    </xf>
    <xf numFmtId="49" fontId="1" fillId="0" borderId="3">
      <alignment horizontal="center"/>
    </xf>
    <xf numFmtId="49" fontId="5" fillId="0" borderId="3">
      <alignment horizontal="center"/>
    </xf>
    <xf numFmtId="0" fontId="5" fillId="0" borderId="3">
      <alignment horizontal="center"/>
    </xf>
    <xf numFmtId="164" fontId="1" fillId="0" borderId="3">
      <alignment horizontal="right"/>
    </xf>
    <xf numFmtId="0" fontId="1" fillId="0" borderId="3">
      <alignment horizontal="left" vertical="top" wrapText="1"/>
    </xf>
    <xf numFmtId="0" fontId="5" fillId="0" borderId="3">
      <alignment horizontal="left" vertical="top" wrapText="1"/>
    </xf>
    <xf numFmtId="49" fontId="5" fillId="0" borderId="3">
      <alignment horizontal="center" wrapText="1"/>
    </xf>
    <xf numFmtId="164" fontId="5" fillId="0" borderId="3">
      <alignment horizontal="right"/>
    </xf>
    <xf numFmtId="0" fontId="5" fillId="0" borderId="4">
      <alignment vertical="top" wrapText="1"/>
    </xf>
    <xf numFmtId="49" fontId="5" fillId="0" borderId="4">
      <alignment horizontal="center" wrapText="1"/>
    </xf>
    <xf numFmtId="49" fontId="5" fillId="0" borderId="4">
      <alignment horizontal="center"/>
    </xf>
    <xf numFmtId="49" fontId="5" fillId="0" borderId="4"/>
    <xf numFmtId="164" fontId="5" fillId="0" borderId="4">
      <alignment horizontal="right"/>
    </xf>
    <xf numFmtId="49" fontId="4" fillId="0" borderId="3">
      <alignment horizontal="left" vertical="top"/>
    </xf>
    <xf numFmtId="49" fontId="1" fillId="0" borderId="3">
      <alignment horizontal="left"/>
    </xf>
    <xf numFmtId="0" fontId="5" fillId="0" borderId="3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2" fillId="2" borderId="1"/>
    <xf numFmtId="0" fontId="2" fillId="2" borderId="5"/>
    <xf numFmtId="0" fontId="2" fillId="2" borderId="2"/>
    <xf numFmtId="0" fontId="2" fillId="2" borderId="6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</cellStyleXfs>
  <cellXfs count="196">
    <xf numFmtId="0" fontId="0" fillId="0" borderId="0" xfId="0"/>
    <xf numFmtId="0" fontId="0" fillId="3" borderId="0" xfId="0" applyFill="1" applyProtection="1">
      <protection locked="0"/>
    </xf>
    <xf numFmtId="164" fontId="8" fillId="3" borderId="7" xfId="22" applyNumberFormat="1" applyFont="1" applyFill="1" applyBorder="1" applyProtection="1">
      <alignment horizontal="right"/>
    </xf>
    <xf numFmtId="164" fontId="8" fillId="3" borderId="7" xfId="17" applyNumberFormat="1" applyFont="1" applyFill="1" applyBorder="1" applyProtection="1">
      <alignment horizontal="right"/>
    </xf>
    <xf numFmtId="164" fontId="8" fillId="3" borderId="20" xfId="17" applyNumberFormat="1" applyFont="1" applyFill="1" applyBorder="1" applyProtection="1">
      <alignment horizontal="right"/>
    </xf>
    <xf numFmtId="0" fontId="11" fillId="3" borderId="22" xfId="6" applyNumberFormat="1" applyFont="1" applyFill="1" applyBorder="1" applyProtection="1">
      <alignment horizontal="center" vertical="top" wrapText="1"/>
    </xf>
    <xf numFmtId="0" fontId="11" fillId="3" borderId="21" xfId="6" applyNumberFormat="1" applyFont="1" applyFill="1" applyBorder="1" applyProtection="1">
      <alignment horizontal="center" vertical="top" wrapText="1"/>
    </xf>
    <xf numFmtId="0" fontId="11" fillId="3" borderId="23" xfId="6" applyNumberFormat="1" applyFont="1" applyFill="1" applyBorder="1" applyProtection="1">
      <alignment horizontal="center" vertical="top" wrapText="1"/>
    </xf>
    <xf numFmtId="0" fontId="11" fillId="3" borderId="4" xfId="6" applyNumberFormat="1" applyFont="1" applyFill="1" applyBorder="1" applyProtection="1">
      <alignment horizontal="center" vertical="top" wrapText="1"/>
    </xf>
    <xf numFmtId="0" fontId="11" fillId="3" borderId="15" xfId="7" applyNumberFormat="1" applyFont="1" applyFill="1" applyBorder="1" applyProtection="1">
      <alignment horizontal="center"/>
    </xf>
    <xf numFmtId="0" fontId="11" fillId="3" borderId="16" xfId="7" applyNumberFormat="1" applyFont="1" applyFill="1" applyBorder="1" applyProtection="1">
      <alignment horizontal="center"/>
    </xf>
    <xf numFmtId="0" fontId="10" fillId="3" borderId="11" xfId="8" applyNumberFormat="1" applyFont="1" applyFill="1" applyBorder="1" applyProtection="1">
      <alignment horizontal="left" vertical="top" wrapText="1"/>
    </xf>
    <xf numFmtId="49" fontId="10" fillId="3" borderId="12" xfId="9" applyNumberFormat="1" applyFont="1" applyFill="1" applyBorder="1" applyProtection="1">
      <alignment horizontal="center" wrapText="1"/>
    </xf>
    <xf numFmtId="49" fontId="10" fillId="3" borderId="12" xfId="10" applyNumberFormat="1" applyFont="1" applyFill="1" applyBorder="1" applyProtection="1">
      <alignment horizontal="center"/>
    </xf>
    <xf numFmtId="49" fontId="8" fillId="3" borderId="12" xfId="11" applyNumberFormat="1" applyFont="1" applyFill="1" applyBorder="1" applyProtection="1">
      <alignment horizontal="center"/>
    </xf>
    <xf numFmtId="0" fontId="8" fillId="3" borderId="12" xfId="12" applyNumberFormat="1" applyFont="1" applyFill="1" applyBorder="1" applyProtection="1">
      <alignment horizontal="center"/>
    </xf>
    <xf numFmtId="0" fontId="8" fillId="3" borderId="13" xfId="12" applyNumberFormat="1" applyFont="1" applyFill="1" applyBorder="1" applyProtection="1">
      <alignment horizontal="center"/>
    </xf>
    <xf numFmtId="164" fontId="10" fillId="3" borderId="14" xfId="13" applyNumberFormat="1" applyFont="1" applyFill="1" applyBorder="1" applyProtection="1">
      <alignment horizontal="right"/>
    </xf>
    <xf numFmtId="0" fontId="10" fillId="3" borderId="8" xfId="14" applyNumberFormat="1" applyFont="1" applyFill="1" applyBorder="1" applyProtection="1">
      <alignment horizontal="left" vertical="top" wrapText="1"/>
    </xf>
    <xf numFmtId="49" fontId="10" fillId="3" borderId="9" xfId="9" applyNumberFormat="1" applyFont="1" applyFill="1" applyBorder="1" applyProtection="1">
      <alignment horizontal="center" wrapText="1"/>
    </xf>
    <xf numFmtId="49" fontId="10" fillId="3" borderId="9" xfId="10" applyNumberFormat="1" applyFont="1" applyFill="1" applyBorder="1" applyProtection="1">
      <alignment horizontal="center"/>
    </xf>
    <xf numFmtId="49" fontId="8" fillId="3" borderId="9" xfId="11" applyNumberFormat="1" applyFont="1" applyFill="1" applyBorder="1" applyProtection="1">
      <alignment horizontal="center"/>
    </xf>
    <xf numFmtId="0" fontId="8" fillId="3" borderId="9" xfId="12" applyNumberFormat="1" applyFont="1" applyFill="1" applyBorder="1" applyProtection="1">
      <alignment horizontal="center"/>
    </xf>
    <xf numFmtId="0" fontId="8" fillId="3" borderId="10" xfId="12" applyNumberFormat="1" applyFont="1" applyFill="1" applyBorder="1" applyProtection="1">
      <alignment horizontal="center"/>
    </xf>
    <xf numFmtId="164" fontId="10" fillId="3" borderId="7" xfId="13" applyNumberFormat="1" applyFont="1" applyFill="1" applyBorder="1" applyProtection="1">
      <alignment horizontal="right"/>
    </xf>
    <xf numFmtId="0" fontId="8" fillId="3" borderId="8" xfId="15" applyNumberFormat="1" applyFont="1" applyFill="1" applyBorder="1" applyProtection="1">
      <alignment horizontal="left" vertical="top" wrapText="1"/>
    </xf>
    <xf numFmtId="49" fontId="8" fillId="3" borderId="9" xfId="16" applyNumberFormat="1" applyFont="1" applyFill="1" applyBorder="1" applyProtection="1">
      <alignment horizontal="center" wrapText="1"/>
    </xf>
    <xf numFmtId="0" fontId="8" fillId="3" borderId="8" xfId="18" applyNumberFormat="1" applyFont="1" applyFill="1" applyBorder="1" applyProtection="1">
      <alignment vertical="top" wrapText="1"/>
    </xf>
    <xf numFmtId="49" fontId="8" fillId="3" borderId="9" xfId="19" applyNumberFormat="1" applyFont="1" applyFill="1" applyBorder="1" applyProtection="1">
      <alignment horizontal="center" wrapText="1"/>
    </xf>
    <xf numFmtId="49" fontId="8" fillId="3" borderId="9" xfId="20" applyNumberFormat="1" applyFont="1" applyFill="1" applyBorder="1" applyProtection="1">
      <alignment horizontal="center"/>
    </xf>
    <xf numFmtId="49" fontId="8" fillId="3" borderId="10" xfId="21" applyNumberFormat="1" applyFont="1" applyFill="1" applyBorder="1" applyProtection="1"/>
    <xf numFmtId="49" fontId="8" fillId="3" borderId="10" xfId="11" applyNumberFormat="1" applyFont="1" applyFill="1" applyBorder="1" applyProtection="1">
      <alignment horizontal="center"/>
    </xf>
    <xf numFmtId="0" fontId="8" fillId="3" borderId="17" xfId="15" applyNumberFormat="1" applyFont="1" applyFill="1" applyBorder="1" applyProtection="1">
      <alignment horizontal="left" vertical="top" wrapText="1"/>
    </xf>
    <xf numFmtId="49" fontId="8" fillId="3" borderId="18" xfId="16" applyNumberFormat="1" applyFont="1" applyFill="1" applyBorder="1" applyProtection="1">
      <alignment horizontal="center" wrapText="1"/>
    </xf>
    <xf numFmtId="49" fontId="8" fillId="3" borderId="18" xfId="11" applyNumberFormat="1" applyFont="1" applyFill="1" applyBorder="1" applyProtection="1">
      <alignment horizontal="center"/>
    </xf>
    <xf numFmtId="49" fontId="8" fillId="3" borderId="19" xfId="11" applyNumberFormat="1" applyFont="1" applyFill="1" applyBorder="1" applyProtection="1">
      <alignment horizontal="center"/>
    </xf>
    <xf numFmtId="0" fontId="8" fillId="3" borderId="11" xfId="18" applyNumberFormat="1" applyFont="1" applyFill="1" applyBorder="1" applyProtection="1">
      <alignment vertical="top" wrapText="1"/>
    </xf>
    <xf numFmtId="49" fontId="8" fillId="3" borderId="12" xfId="19" applyNumberFormat="1" applyFont="1" applyFill="1" applyBorder="1" applyProtection="1">
      <alignment horizontal="center" wrapText="1"/>
    </xf>
    <xf numFmtId="49" fontId="8" fillId="3" borderId="12" xfId="20" applyNumberFormat="1" applyFont="1" applyFill="1" applyBorder="1" applyProtection="1">
      <alignment horizontal="center"/>
    </xf>
    <xf numFmtId="49" fontId="8" fillId="3" borderId="13" xfId="21" applyNumberFormat="1" applyFont="1" applyFill="1" applyBorder="1" applyProtection="1"/>
    <xf numFmtId="164" fontId="8" fillId="3" borderId="14" xfId="22" applyNumberFormat="1" applyFont="1" applyFill="1" applyBorder="1" applyProtection="1">
      <alignment horizontal="right"/>
    </xf>
    <xf numFmtId="0" fontId="8" fillId="3" borderId="24" xfId="15" applyNumberFormat="1" applyFont="1" applyFill="1" applyBorder="1" applyProtection="1">
      <alignment horizontal="left" vertical="top" wrapText="1"/>
    </xf>
    <xf numFmtId="0" fontId="8" fillId="3" borderId="25" xfId="12" applyNumberFormat="1" applyFont="1" applyFill="1" applyBorder="1" applyProtection="1">
      <alignment horizontal="center"/>
    </xf>
    <xf numFmtId="0" fontId="8" fillId="3" borderId="24" xfId="18" applyNumberFormat="1" applyFont="1" applyFill="1" applyBorder="1" applyProtection="1">
      <alignment vertical="top" wrapText="1"/>
    </xf>
    <xf numFmtId="49" fontId="8" fillId="3" borderId="25" xfId="21" applyNumberFormat="1" applyFont="1" applyFill="1" applyBorder="1" applyProtection="1"/>
    <xf numFmtId="49" fontId="8" fillId="3" borderId="25" xfId="11" applyNumberFormat="1" applyFont="1" applyFill="1" applyBorder="1" applyProtection="1">
      <alignment horizontal="center"/>
    </xf>
    <xf numFmtId="0" fontId="8" fillId="3" borderId="11" xfId="15" applyNumberFormat="1" applyFont="1" applyFill="1" applyBorder="1" applyProtection="1">
      <alignment horizontal="left" vertical="top" wrapText="1"/>
    </xf>
    <xf numFmtId="49" fontId="8" fillId="3" borderId="12" xfId="16" applyNumberFormat="1" applyFont="1" applyFill="1" applyBorder="1" applyProtection="1">
      <alignment horizontal="center" wrapText="1"/>
    </xf>
    <xf numFmtId="164" fontId="8" fillId="3" borderId="14" xfId="17" applyNumberFormat="1" applyFont="1" applyFill="1" applyBorder="1" applyProtection="1">
      <alignment horizontal="right"/>
    </xf>
    <xf numFmtId="0" fontId="8" fillId="3" borderId="19" xfId="12" applyNumberFormat="1" applyFont="1" applyFill="1" applyBorder="1" applyProtection="1">
      <alignment horizontal="center"/>
    </xf>
    <xf numFmtId="0" fontId="10" fillId="3" borderId="11" xfId="14" applyNumberFormat="1" applyFont="1" applyFill="1" applyBorder="1" applyProtection="1">
      <alignment horizontal="left" vertical="top" wrapText="1"/>
    </xf>
    <xf numFmtId="49" fontId="8" fillId="3" borderId="13" xfId="11" applyNumberFormat="1" applyFont="1" applyFill="1" applyBorder="1" applyProtection="1">
      <alignment horizontal="center"/>
    </xf>
    <xf numFmtId="0" fontId="8" fillId="3" borderId="24" xfId="18" applyFont="1" applyFill="1" applyBorder="1">
      <alignment vertical="top" wrapText="1"/>
    </xf>
    <xf numFmtId="49" fontId="8" fillId="3" borderId="9" xfId="19" applyFont="1" applyFill="1" applyBorder="1">
      <alignment horizontal="center" wrapText="1"/>
    </xf>
    <xf numFmtId="49" fontId="8" fillId="3" borderId="9" xfId="20" applyFont="1" applyFill="1" applyBorder="1">
      <alignment horizontal="center"/>
    </xf>
    <xf numFmtId="49" fontId="8" fillId="3" borderId="9" xfId="11" applyFont="1" applyFill="1" applyBorder="1">
      <alignment horizontal="center"/>
    </xf>
    <xf numFmtId="49" fontId="8" fillId="3" borderId="25" xfId="21" applyFont="1" applyFill="1" applyBorder="1"/>
    <xf numFmtId="164" fontId="8" fillId="3" borderId="7" xfId="22" applyFont="1" applyFill="1" applyBorder="1">
      <alignment horizontal="right"/>
    </xf>
    <xf numFmtId="164" fontId="8" fillId="3" borderId="7" xfId="17" applyFont="1" applyFill="1" applyBorder="1">
      <alignment horizontal="right"/>
    </xf>
    <xf numFmtId="0" fontId="8" fillId="3" borderId="24" xfId="15" applyFont="1" applyFill="1" applyBorder="1">
      <alignment horizontal="left" vertical="top" wrapText="1"/>
    </xf>
    <xf numFmtId="49" fontId="8" fillId="3" borderId="9" xfId="16" applyFont="1" applyFill="1" applyBorder="1">
      <alignment horizontal="center" wrapText="1"/>
    </xf>
    <xf numFmtId="49" fontId="8" fillId="3" borderId="25" xfId="11" applyFont="1" applyFill="1" applyBorder="1">
      <alignment horizontal="center"/>
    </xf>
    <xf numFmtId="0" fontId="8" fillId="3" borderId="29" xfId="12" applyNumberFormat="1" applyFont="1" applyFill="1" applyBorder="1" applyProtection="1">
      <alignment horizontal="center"/>
    </xf>
    <xf numFmtId="0" fontId="8" fillId="3" borderId="27" xfId="12" applyNumberFormat="1" applyFont="1" applyFill="1" applyBorder="1" applyProtection="1">
      <alignment horizontal="center"/>
    </xf>
    <xf numFmtId="49" fontId="8" fillId="3" borderId="29" xfId="11" applyNumberFormat="1" applyFont="1" applyFill="1" applyBorder="1" applyProtection="1">
      <alignment horizontal="center"/>
    </xf>
    <xf numFmtId="49" fontId="8" fillId="3" borderId="27" xfId="11" applyNumberFormat="1" applyFont="1" applyFill="1" applyBorder="1" applyProtection="1">
      <alignment horizontal="center"/>
    </xf>
    <xf numFmtId="0" fontId="10" fillId="3" borderId="17" xfId="14" applyNumberFormat="1" applyFont="1" applyFill="1" applyBorder="1" applyProtection="1">
      <alignment horizontal="left" vertical="top" wrapText="1"/>
    </xf>
    <xf numFmtId="49" fontId="10" fillId="3" borderId="18" xfId="9" applyNumberFormat="1" applyFont="1" applyFill="1" applyBorder="1" applyProtection="1">
      <alignment horizontal="center" wrapText="1"/>
    </xf>
    <xf numFmtId="49" fontId="10" fillId="3" borderId="18" xfId="10" applyNumberFormat="1" applyFont="1" applyFill="1" applyBorder="1" applyProtection="1">
      <alignment horizontal="center"/>
    </xf>
    <xf numFmtId="0" fontId="8" fillId="3" borderId="18" xfId="12" applyNumberFormat="1" applyFont="1" applyFill="1" applyBorder="1" applyProtection="1">
      <alignment horizontal="center"/>
    </xf>
    <xf numFmtId="164" fontId="10" fillId="3" borderId="20" xfId="13" applyNumberFormat="1" applyFont="1" applyFill="1" applyBorder="1" applyProtection="1">
      <alignment horizontal="right"/>
    </xf>
    <xf numFmtId="49" fontId="8" fillId="3" borderId="35" xfId="21" applyNumberFormat="1" applyFont="1" applyFill="1" applyBorder="1" applyProtection="1"/>
    <xf numFmtId="49" fontId="8" fillId="3" borderId="35" xfId="11" applyNumberFormat="1" applyFont="1" applyFill="1" applyBorder="1" applyProtection="1">
      <alignment horizontal="center"/>
    </xf>
    <xf numFmtId="0" fontId="10" fillId="3" borderId="8" xfId="8" applyNumberFormat="1" applyFont="1" applyFill="1" applyBorder="1" applyProtection="1">
      <alignment horizontal="left" vertical="top" wrapText="1"/>
    </xf>
    <xf numFmtId="0" fontId="8" fillId="3" borderId="26" xfId="15" applyNumberFormat="1" applyFont="1" applyFill="1" applyBorder="1" applyProtection="1">
      <alignment horizontal="left" vertical="top" wrapText="1"/>
    </xf>
    <xf numFmtId="0" fontId="8" fillId="3" borderId="28" xfId="15" applyNumberFormat="1" applyFont="1" applyFill="1" applyBorder="1" applyProtection="1">
      <alignment horizontal="left" vertical="top" wrapText="1"/>
    </xf>
    <xf numFmtId="0" fontId="8" fillId="3" borderId="25" xfId="12" applyFont="1" applyFill="1" applyBorder="1">
      <alignment horizontal="center"/>
    </xf>
    <xf numFmtId="0" fontId="8" fillId="3" borderId="28" xfId="15" applyFont="1" applyFill="1" applyBorder="1">
      <alignment horizontal="left" vertical="top" wrapText="1"/>
    </xf>
    <xf numFmtId="49" fontId="8" fillId="3" borderId="18" xfId="16" applyFont="1" applyFill="1" applyBorder="1">
      <alignment horizontal="center" wrapText="1"/>
    </xf>
    <xf numFmtId="49" fontId="8" fillId="3" borderId="18" xfId="11" applyFont="1" applyFill="1" applyBorder="1">
      <alignment horizontal="center"/>
    </xf>
    <xf numFmtId="49" fontId="8" fillId="3" borderId="29" xfId="11" applyFont="1" applyFill="1" applyBorder="1">
      <alignment horizontal="center"/>
    </xf>
    <xf numFmtId="0" fontId="8" fillId="3" borderId="26" xfId="18" applyNumberFormat="1" applyFont="1" applyFill="1" applyBorder="1" applyProtection="1">
      <alignment vertical="top" wrapText="1"/>
    </xf>
    <xf numFmtId="49" fontId="8" fillId="3" borderId="27" xfId="21" applyNumberFormat="1" applyFont="1" applyFill="1" applyBorder="1" applyProtection="1"/>
    <xf numFmtId="0" fontId="8" fillId="3" borderId="26" xfId="18" applyFont="1" applyFill="1" applyBorder="1">
      <alignment vertical="top" wrapText="1"/>
    </xf>
    <xf numFmtId="49" fontId="8" fillId="3" borderId="12" xfId="19" applyFont="1" applyFill="1" applyBorder="1">
      <alignment horizontal="center" wrapText="1"/>
    </xf>
    <xf numFmtId="49" fontId="8" fillId="3" borderId="12" xfId="20" applyFont="1" applyFill="1" applyBorder="1">
      <alignment horizontal="center"/>
    </xf>
    <xf numFmtId="49" fontId="8" fillId="3" borderId="12" xfId="11" applyFont="1" applyFill="1" applyBorder="1">
      <alignment horizontal="center"/>
    </xf>
    <xf numFmtId="49" fontId="8" fillId="3" borderId="27" xfId="21" applyFont="1" applyFill="1" applyBorder="1"/>
    <xf numFmtId="164" fontId="8" fillId="3" borderId="14" xfId="22" applyFont="1" applyFill="1" applyBorder="1">
      <alignment horizontal="right"/>
    </xf>
    <xf numFmtId="0" fontId="10" fillId="3" borderId="17" xfId="8" applyNumberFormat="1" applyFont="1" applyFill="1" applyBorder="1" applyProtection="1">
      <alignment horizontal="left" vertical="top" wrapText="1"/>
    </xf>
    <xf numFmtId="0" fontId="8" fillId="3" borderId="9" xfId="12" applyFont="1" applyFill="1" applyBorder="1">
      <alignment horizontal="center"/>
    </xf>
    <xf numFmtId="0" fontId="10" fillId="3" borderId="26" xfId="14" applyFont="1" applyFill="1" applyBorder="1">
      <alignment horizontal="left" vertical="top" wrapText="1"/>
    </xf>
    <xf numFmtId="49" fontId="10" fillId="3" borderId="12" xfId="9" applyFont="1" applyFill="1" applyBorder="1">
      <alignment horizontal="center" wrapText="1"/>
    </xf>
    <xf numFmtId="49" fontId="10" fillId="3" borderId="12" xfId="10" applyFont="1" applyFill="1" applyBorder="1">
      <alignment horizontal="center"/>
    </xf>
    <xf numFmtId="0" fontId="8" fillId="3" borderId="12" xfId="12" applyFont="1" applyFill="1" applyBorder="1">
      <alignment horizontal="center"/>
    </xf>
    <xf numFmtId="0" fontId="8" fillId="3" borderId="27" xfId="12" applyFont="1" applyFill="1" applyBorder="1">
      <alignment horizontal="center"/>
    </xf>
    <xf numFmtId="164" fontId="10" fillId="3" borderId="14" xfId="13" applyFont="1" applyFill="1" applyBorder="1">
      <alignment horizontal="right"/>
    </xf>
    <xf numFmtId="0" fontId="8" fillId="3" borderId="26" xfId="15" applyFont="1" applyFill="1" applyBorder="1">
      <alignment horizontal="left" vertical="top" wrapText="1"/>
    </xf>
    <xf numFmtId="49" fontId="8" fillId="3" borderId="12" xfId="16" applyFont="1" applyFill="1" applyBorder="1">
      <alignment horizontal="center" wrapText="1"/>
    </xf>
    <xf numFmtId="164" fontId="8" fillId="3" borderId="14" xfId="17" applyFont="1" applyFill="1" applyBorder="1">
      <alignment horizontal="right"/>
    </xf>
    <xf numFmtId="49" fontId="8" fillId="3" borderId="36" xfId="11" applyNumberFormat="1" applyFont="1" applyFill="1" applyBorder="1" applyProtection="1">
      <alignment horizontal="center"/>
    </xf>
    <xf numFmtId="0" fontId="8" fillId="3" borderId="32" xfId="15" applyNumberFormat="1" applyFont="1" applyFill="1" applyBorder="1" applyProtection="1">
      <alignment horizontal="left" vertical="top" wrapText="1"/>
    </xf>
    <xf numFmtId="49" fontId="8" fillId="3" borderId="33" xfId="16" applyNumberFormat="1" applyFont="1" applyFill="1" applyBorder="1" applyProtection="1">
      <alignment horizontal="center" wrapText="1"/>
    </xf>
    <xf numFmtId="49" fontId="8" fillId="3" borderId="33" xfId="11" applyNumberFormat="1" applyFont="1" applyFill="1" applyBorder="1" applyProtection="1">
      <alignment horizontal="center"/>
    </xf>
    <xf numFmtId="0" fontId="8" fillId="3" borderId="34" xfId="12" applyNumberFormat="1" applyFont="1" applyFill="1" applyBorder="1" applyProtection="1">
      <alignment horizontal="center"/>
    </xf>
    <xf numFmtId="164" fontId="8" fillId="3" borderId="31" xfId="17" applyNumberFormat="1" applyFont="1" applyFill="1" applyBorder="1" applyProtection="1">
      <alignment horizontal="right"/>
    </xf>
    <xf numFmtId="0" fontId="8" fillId="3" borderId="32" xfId="18" applyFont="1" applyFill="1" applyBorder="1">
      <alignment vertical="top" wrapText="1"/>
    </xf>
    <xf numFmtId="49" fontId="8" fillId="3" borderId="33" xfId="19" applyFont="1" applyFill="1" applyBorder="1">
      <alignment horizontal="center" wrapText="1"/>
    </xf>
    <xf numFmtId="49" fontId="8" fillId="3" borderId="33" xfId="20" applyFont="1" applyFill="1" applyBorder="1">
      <alignment horizontal="center"/>
    </xf>
    <xf numFmtId="49" fontId="8" fillId="3" borderId="33" xfId="11" applyFont="1" applyFill="1" applyBorder="1">
      <alignment horizontal="center"/>
    </xf>
    <xf numFmtId="49" fontId="8" fillId="3" borderId="34" xfId="21" applyFont="1" applyFill="1" applyBorder="1"/>
    <xf numFmtId="164" fontId="8" fillId="3" borderId="31" xfId="22" applyFont="1" applyFill="1" applyBorder="1">
      <alignment horizontal="right"/>
    </xf>
    <xf numFmtId="49" fontId="8" fillId="3" borderId="27" xfId="11" applyFont="1" applyFill="1" applyBorder="1">
      <alignment horizontal="center"/>
    </xf>
    <xf numFmtId="0" fontId="8" fillId="3" borderId="28" xfId="18" applyFont="1" applyFill="1" applyBorder="1">
      <alignment vertical="top" wrapText="1"/>
    </xf>
    <xf numFmtId="49" fontId="8" fillId="3" borderId="18" xfId="19" applyFont="1" applyFill="1" applyBorder="1">
      <alignment horizontal="center" wrapText="1"/>
    </xf>
    <xf numFmtId="49" fontId="8" fillId="3" borderId="18" xfId="20" applyFont="1" applyFill="1" applyBorder="1">
      <alignment horizontal="center"/>
    </xf>
    <xf numFmtId="49" fontId="8" fillId="3" borderId="29" xfId="21" applyFont="1" applyFill="1" applyBorder="1"/>
    <xf numFmtId="164" fontId="8" fillId="3" borderId="20" xfId="22" applyFont="1" applyFill="1" applyBorder="1">
      <alignment horizontal="right"/>
    </xf>
    <xf numFmtId="49" fontId="10" fillId="3" borderId="15" xfId="24" applyNumberFormat="1" applyFont="1" applyFill="1" applyBorder="1" applyProtection="1">
      <alignment horizontal="left"/>
    </xf>
    <xf numFmtId="0" fontId="8" fillId="3" borderId="15" xfId="25" applyNumberFormat="1" applyFont="1" applyFill="1" applyBorder="1" applyProtection="1"/>
    <xf numFmtId="0" fontId="8" fillId="3" borderId="30" xfId="25" applyNumberFormat="1" applyFont="1" applyFill="1" applyBorder="1" applyProtection="1"/>
    <xf numFmtId="0" fontId="7" fillId="3" borderId="0" xfId="0" applyFont="1" applyFill="1" applyProtection="1">
      <protection locked="0"/>
    </xf>
    <xf numFmtId="0" fontId="8" fillId="3" borderId="35" xfId="12" applyNumberFormat="1" applyFont="1" applyFill="1" applyBorder="1" applyProtection="1">
      <alignment horizontal="center"/>
    </xf>
    <xf numFmtId="49" fontId="8" fillId="3" borderId="37" xfId="11" applyNumberFormat="1" applyFont="1" applyFill="1" applyBorder="1" applyProtection="1">
      <alignment horizontal="center"/>
    </xf>
    <xf numFmtId="49" fontId="8" fillId="3" borderId="38" xfId="21" applyNumberFormat="1" applyFont="1" applyFill="1" applyBorder="1" applyProtection="1"/>
    <xf numFmtId="0" fontId="8" fillId="3" borderId="38" xfId="12" applyNumberFormat="1" applyFont="1" applyFill="1" applyBorder="1" applyProtection="1">
      <alignment horizontal="center"/>
    </xf>
    <xf numFmtId="164" fontId="5" fillId="3" borderId="7" xfId="17" applyNumberFormat="1" applyFill="1" applyBorder="1" applyProtection="1">
      <alignment horizontal="right"/>
    </xf>
    <xf numFmtId="164" fontId="5" fillId="3" borderId="7" xfId="22" applyNumberFormat="1" applyFill="1" applyBorder="1" applyProtection="1">
      <alignment horizontal="right"/>
    </xf>
    <xf numFmtId="49" fontId="5" fillId="3" borderId="9" xfId="16" applyNumberFormat="1" applyFill="1" applyBorder="1" applyProtection="1">
      <alignment horizontal="center" wrapText="1"/>
    </xf>
    <xf numFmtId="49" fontId="5" fillId="3" borderId="9" xfId="11" applyNumberFormat="1" applyFill="1" applyBorder="1" applyProtection="1">
      <alignment horizontal="center"/>
    </xf>
    <xf numFmtId="0" fontId="5" fillId="3" borderId="35" xfId="12" applyNumberFormat="1" applyFill="1" applyBorder="1" applyProtection="1">
      <alignment horizontal="center"/>
    </xf>
    <xf numFmtId="49" fontId="5" fillId="3" borderId="9" xfId="19" applyNumberFormat="1" applyFill="1" applyBorder="1" applyProtection="1">
      <alignment horizontal="center" wrapText="1"/>
    </xf>
    <xf numFmtId="49" fontId="5" fillId="3" borderId="9" xfId="20" applyNumberFormat="1" applyFill="1" applyBorder="1" applyProtection="1">
      <alignment horizontal="center"/>
    </xf>
    <xf numFmtId="49" fontId="5" fillId="3" borderId="35" xfId="21" applyNumberFormat="1" applyFill="1" applyBorder="1" applyProtection="1"/>
    <xf numFmtId="49" fontId="5" fillId="3" borderId="35" xfId="11" applyNumberFormat="1" applyFill="1" applyBorder="1" applyProtection="1">
      <alignment horizontal="center"/>
    </xf>
    <xf numFmtId="0" fontId="5" fillId="3" borderId="25" xfId="12" applyNumberFormat="1" applyFill="1" applyBorder="1" applyProtection="1">
      <alignment horizontal="center"/>
    </xf>
    <xf numFmtId="49" fontId="5" fillId="3" borderId="25" xfId="21" applyNumberFormat="1" applyFill="1" applyBorder="1" applyProtection="1"/>
    <xf numFmtId="49" fontId="5" fillId="3" borderId="25" xfId="11" applyNumberFormat="1" applyFill="1" applyBorder="1" applyProtection="1">
      <alignment horizontal="center"/>
    </xf>
    <xf numFmtId="0" fontId="8" fillId="3" borderId="8" xfId="15" applyNumberFormat="1" applyFont="1" applyFill="1" applyBorder="1" applyAlignment="1" applyProtection="1">
      <alignment horizontal="left" wrapText="1"/>
    </xf>
    <xf numFmtId="49" fontId="5" fillId="3" borderId="18" xfId="16" applyNumberFormat="1" applyFill="1" applyBorder="1" applyProtection="1">
      <alignment horizontal="center" wrapText="1"/>
    </xf>
    <xf numFmtId="49" fontId="5" fillId="3" borderId="18" xfId="11" applyNumberFormat="1" applyFill="1" applyBorder="1" applyProtection="1">
      <alignment horizontal="center"/>
    </xf>
    <xf numFmtId="49" fontId="5" fillId="3" borderId="36" xfId="11" applyNumberFormat="1" applyFill="1" applyBorder="1" applyProtection="1">
      <alignment horizontal="center"/>
    </xf>
    <xf numFmtId="0" fontId="8" fillId="3" borderId="36" xfId="12" applyNumberFormat="1" applyFont="1" applyFill="1" applyBorder="1" applyProtection="1">
      <alignment horizontal="center"/>
    </xf>
    <xf numFmtId="164" fontId="5" fillId="3" borderId="20" xfId="17" applyNumberFormat="1" applyFill="1" applyBorder="1" applyProtection="1">
      <alignment horizontal="right"/>
    </xf>
    <xf numFmtId="49" fontId="5" fillId="3" borderId="12" xfId="16" applyNumberFormat="1" applyFill="1" applyBorder="1" applyProtection="1">
      <alignment horizontal="center" wrapText="1"/>
    </xf>
    <xf numFmtId="49" fontId="5" fillId="3" borderId="12" xfId="11" applyNumberFormat="1" applyFill="1" applyBorder="1" applyProtection="1">
      <alignment horizontal="center"/>
    </xf>
    <xf numFmtId="0" fontId="5" fillId="3" borderId="38" xfId="12" applyNumberFormat="1" applyFill="1" applyBorder="1" applyProtection="1">
      <alignment horizontal="center"/>
    </xf>
    <xf numFmtId="164" fontId="5" fillId="3" borderId="14" xfId="17" applyNumberFormat="1" applyFill="1" applyBorder="1" applyProtection="1">
      <alignment horizontal="right"/>
    </xf>
    <xf numFmtId="0" fontId="5" fillId="3" borderId="27" xfId="12" applyNumberFormat="1" applyFill="1" applyBorder="1" applyProtection="1">
      <alignment horizontal="center"/>
    </xf>
    <xf numFmtId="49" fontId="5" fillId="3" borderId="29" xfId="11" applyNumberFormat="1" applyFill="1" applyBorder="1" applyProtection="1">
      <alignment horizontal="center"/>
    </xf>
    <xf numFmtId="0" fontId="10" fillId="3" borderId="39" xfId="14" applyNumberFormat="1" applyFont="1" applyFill="1" applyBorder="1" applyProtection="1">
      <alignment horizontal="left" vertical="top" wrapText="1"/>
    </xf>
    <xf numFmtId="49" fontId="10" fillId="3" borderId="33" xfId="9" applyNumberFormat="1" applyFont="1" applyFill="1" applyBorder="1" applyProtection="1">
      <alignment horizontal="center" wrapText="1"/>
    </xf>
    <xf numFmtId="49" fontId="10" fillId="3" borderId="33" xfId="10" applyNumberFormat="1" applyFont="1" applyFill="1" applyBorder="1" applyProtection="1">
      <alignment horizontal="center"/>
    </xf>
    <xf numFmtId="0" fontId="8" fillId="3" borderId="33" xfId="12" applyNumberFormat="1" applyFont="1" applyFill="1" applyBorder="1" applyProtection="1">
      <alignment horizontal="center"/>
    </xf>
    <xf numFmtId="0" fontId="8" fillId="3" borderId="40" xfId="12" applyNumberFormat="1" applyFont="1" applyFill="1" applyBorder="1" applyProtection="1">
      <alignment horizontal="center"/>
    </xf>
    <xf numFmtId="0" fontId="8" fillId="3" borderId="17" xfId="18" applyNumberFormat="1" applyFont="1" applyFill="1" applyBorder="1" applyProtection="1">
      <alignment vertical="top" wrapText="1"/>
    </xf>
    <xf numFmtId="49" fontId="8" fillId="3" borderId="18" xfId="19" applyNumberFormat="1" applyFont="1" applyFill="1" applyBorder="1" applyProtection="1">
      <alignment horizontal="center" wrapText="1"/>
    </xf>
    <xf numFmtId="49" fontId="8" fillId="3" borderId="18" xfId="20" applyNumberFormat="1" applyFont="1" applyFill="1" applyBorder="1" applyProtection="1">
      <alignment horizontal="center"/>
    </xf>
    <xf numFmtId="49" fontId="8" fillId="3" borderId="19" xfId="21" applyNumberFormat="1" applyFont="1" applyFill="1" applyBorder="1" applyProtection="1"/>
    <xf numFmtId="164" fontId="8" fillId="3" borderId="20" xfId="22" applyNumberFormat="1" applyFont="1" applyFill="1" applyBorder="1" applyProtection="1">
      <alignment horizontal="right"/>
    </xf>
    <xf numFmtId="0" fontId="8" fillId="3" borderId="39" xfId="15" applyNumberFormat="1" applyFont="1" applyFill="1" applyBorder="1" applyProtection="1">
      <alignment horizontal="left" vertical="top" wrapText="1"/>
    </xf>
    <xf numFmtId="49" fontId="8" fillId="3" borderId="40" xfId="11" applyNumberFormat="1" applyFont="1" applyFill="1" applyBorder="1" applyProtection="1">
      <alignment horizontal="center"/>
    </xf>
    <xf numFmtId="164" fontId="8" fillId="3" borderId="20" xfId="17" applyFont="1" applyFill="1" applyBorder="1">
      <alignment horizontal="right"/>
    </xf>
    <xf numFmtId="3" fontId="0" fillId="3" borderId="7" xfId="0" applyNumberFormat="1" applyFont="1" applyFill="1" applyBorder="1" applyAlignment="1">
      <alignment vertical="top" wrapText="1"/>
    </xf>
    <xf numFmtId="0" fontId="10" fillId="3" borderId="1" xfId="1" applyNumberFormat="1" applyFont="1" applyFill="1" applyBorder="1" applyAlignment="1" applyProtection="1">
      <alignment horizontal="center"/>
    </xf>
    <xf numFmtId="0" fontId="5" fillId="3" borderId="24" xfId="18" applyNumberFormat="1" applyFill="1" applyBorder="1" applyProtection="1">
      <alignment vertical="top" wrapText="1"/>
    </xf>
    <xf numFmtId="0" fontId="5" fillId="3" borderId="24" xfId="15" applyNumberFormat="1" applyFill="1" applyBorder="1" applyProtection="1">
      <alignment horizontal="left" vertical="top" wrapText="1"/>
    </xf>
    <xf numFmtId="0" fontId="5" fillId="3" borderId="9" xfId="12" applyNumberFormat="1" applyFill="1" applyBorder="1" applyProtection="1">
      <alignment horizontal="center"/>
    </xf>
    <xf numFmtId="0" fontId="9" fillId="3" borderId="8" xfId="0" applyNumberFormat="1" applyFont="1" applyFill="1" applyBorder="1" applyAlignment="1">
      <alignment horizontal="left" vertical="top" wrapText="1"/>
    </xf>
    <xf numFmtId="0" fontId="9" fillId="3" borderId="9" xfId="0" applyNumberFormat="1" applyFont="1" applyFill="1" applyBorder="1" applyAlignment="1">
      <alignment horizontal="center" wrapText="1"/>
    </xf>
    <xf numFmtId="0" fontId="5" fillId="3" borderId="8" xfId="15" applyNumberFormat="1" applyFill="1" applyBorder="1" applyProtection="1">
      <alignment horizontal="left" vertical="top" wrapText="1"/>
    </xf>
    <xf numFmtId="0" fontId="5" fillId="3" borderId="8" xfId="18" applyNumberFormat="1" applyFill="1" applyBorder="1" applyProtection="1">
      <alignment vertical="top" wrapText="1"/>
    </xf>
    <xf numFmtId="0" fontId="9" fillId="3" borderId="35" xfId="0" applyNumberFormat="1" applyFont="1" applyFill="1" applyBorder="1" applyAlignment="1">
      <alignment horizontal="center" wrapText="1"/>
    </xf>
    <xf numFmtId="0" fontId="5" fillId="3" borderId="26" xfId="15" applyNumberFormat="1" applyFill="1" applyBorder="1" applyProtection="1">
      <alignment horizontal="left" vertical="top" wrapText="1"/>
    </xf>
    <xf numFmtId="0" fontId="9" fillId="3" borderId="9" xfId="0" applyNumberFormat="1" applyFont="1" applyFill="1" applyBorder="1" applyAlignment="1">
      <alignment horizontal="left" wrapText="1"/>
    </xf>
    <xf numFmtId="0" fontId="5" fillId="3" borderId="28" xfId="15" applyNumberFormat="1" applyFill="1" applyBorder="1" applyProtection="1">
      <alignment horizontal="left" vertical="top" wrapText="1"/>
    </xf>
    <xf numFmtId="0" fontId="0" fillId="3" borderId="8" xfId="0" applyNumberFormat="1" applyFont="1" applyFill="1" applyBorder="1" applyAlignment="1">
      <alignment vertical="top" wrapText="1"/>
    </xf>
    <xf numFmtId="0" fontId="0" fillId="3" borderId="9" xfId="0" applyNumberFormat="1" applyFont="1" applyFill="1" applyBorder="1" applyAlignment="1">
      <alignment wrapText="1"/>
    </xf>
    <xf numFmtId="0" fontId="0" fillId="3" borderId="35" xfId="0" applyNumberFormat="1" applyFont="1" applyFill="1" applyBorder="1" applyAlignment="1">
      <alignment wrapText="1"/>
    </xf>
    <xf numFmtId="0" fontId="9" fillId="3" borderId="10" xfId="0" applyNumberFormat="1" applyFont="1" applyFill="1" applyBorder="1" applyAlignment="1">
      <alignment horizontal="center" wrapText="1"/>
    </xf>
    <xf numFmtId="0" fontId="5" fillId="3" borderId="17" xfId="15" applyNumberFormat="1" applyFill="1" applyBorder="1" applyProtection="1">
      <alignment horizontal="left" vertical="top" wrapText="1"/>
    </xf>
    <xf numFmtId="0" fontId="10" fillId="3" borderId="1" xfId="1" applyNumberFormat="1" applyFont="1" applyFill="1" applyBorder="1" applyAlignment="1" applyProtection="1">
      <alignment wrapText="1"/>
    </xf>
    <xf numFmtId="0" fontId="10" fillId="3" borderId="1" xfId="1" applyNumberFormat="1" applyFont="1" applyFill="1" applyBorder="1" applyAlignment="1" applyProtection="1"/>
    <xf numFmtId="49" fontId="8" fillId="3" borderId="41" xfId="11" applyNumberFormat="1" applyFont="1" applyFill="1" applyBorder="1" applyProtection="1">
      <alignment horizontal="center"/>
    </xf>
    <xf numFmtId="0" fontId="11" fillId="3" borderId="42" xfId="7" applyNumberFormat="1" applyFont="1" applyFill="1" applyBorder="1" applyProtection="1">
      <alignment horizontal="center"/>
    </xf>
    <xf numFmtId="0" fontId="11" fillId="3" borderId="43" xfId="7" applyNumberFormat="1" applyFont="1" applyFill="1" applyBorder="1" applyProtection="1">
      <alignment horizontal="center"/>
    </xf>
    <xf numFmtId="0" fontId="5" fillId="3" borderId="11" xfId="15" applyNumberFormat="1" applyFill="1" applyBorder="1" applyProtection="1">
      <alignment horizontal="left" vertical="top" wrapText="1"/>
    </xf>
    <xf numFmtId="164" fontId="8" fillId="3" borderId="44" xfId="17" applyNumberFormat="1" applyFont="1" applyFill="1" applyBorder="1" applyProtection="1">
      <alignment horizontal="right"/>
    </xf>
    <xf numFmtId="164" fontId="8" fillId="3" borderId="10" xfId="17" applyNumberFormat="1" applyFont="1" applyFill="1" applyBorder="1" applyProtection="1">
      <alignment horizontal="right"/>
    </xf>
    <xf numFmtId="49" fontId="10" fillId="3" borderId="45" xfId="23" applyNumberFormat="1" applyFont="1" applyFill="1" applyBorder="1" applyProtection="1">
      <alignment horizontal="left" vertical="top"/>
    </xf>
    <xf numFmtId="164" fontId="10" fillId="3" borderId="43" xfId="13" applyNumberFormat="1" applyFont="1" applyFill="1" applyBorder="1" applyProtection="1">
      <alignment horizontal="right"/>
    </xf>
    <xf numFmtId="0" fontId="13" fillId="3" borderId="8" xfId="18" applyNumberFormat="1" applyFont="1" applyFill="1" applyBorder="1" applyProtection="1">
      <alignment vertical="top" wrapText="1"/>
    </xf>
    <xf numFmtId="164" fontId="10" fillId="3" borderId="31" xfId="13" applyNumberFormat="1" applyFont="1" applyFill="1" applyBorder="1" applyProtection="1">
      <alignment horizontal="right"/>
    </xf>
    <xf numFmtId="0" fontId="10" fillId="3" borderId="1" xfId="1" applyNumberFormat="1" applyFont="1" applyFill="1" applyBorder="1" applyAlignment="1" applyProtection="1">
      <alignment horizontal="center"/>
    </xf>
    <xf numFmtId="0" fontId="10" fillId="3" borderId="1" xfId="1" applyNumberFormat="1" applyFont="1" applyFill="1" applyBorder="1" applyAlignment="1" applyProtection="1">
      <alignment horizontal="left" wrapText="1"/>
    </xf>
    <xf numFmtId="0" fontId="12" fillId="3" borderId="1" xfId="1" applyNumberFormat="1" applyFont="1" applyFill="1" applyBorder="1" applyAlignment="1" applyProtection="1">
      <alignment horizontal="left" wrapText="1"/>
    </xf>
  </cellXfs>
  <cellStyles count="89">
    <cellStyle name="br" xfId="28"/>
    <cellStyle name="br 2" xfId="41"/>
    <cellStyle name="col" xfId="27"/>
    <cellStyle name="col 2" xfId="40"/>
    <cellStyle name="style0" xfId="29"/>
    <cellStyle name="td" xfId="30"/>
    <cellStyle name="tr" xfId="26"/>
    <cellStyle name="tr 2" xfId="39"/>
    <cellStyle name="xl21" xfId="31"/>
    <cellStyle name="xl22" xfId="1"/>
    <cellStyle name="xl23" xfId="3"/>
    <cellStyle name="xl24" xfId="4"/>
    <cellStyle name="xl25" xfId="6"/>
    <cellStyle name="xl26" xfId="32"/>
    <cellStyle name="xl27" xfId="7"/>
    <cellStyle name="xl28" xfId="8"/>
    <cellStyle name="xl29" xfId="14"/>
    <cellStyle name="xl30" xfId="15"/>
    <cellStyle name="xl31" xfId="18"/>
    <cellStyle name="xl32" xfId="33"/>
    <cellStyle name="xl33" xfId="34"/>
    <cellStyle name="xl34" xfId="23"/>
    <cellStyle name="xl35" xfId="9"/>
    <cellStyle name="xl36" xfId="16"/>
    <cellStyle name="xl37" xfId="19"/>
    <cellStyle name="xl38" xfId="24"/>
    <cellStyle name="xl39" xfId="10"/>
    <cellStyle name="xl40" xfId="11"/>
    <cellStyle name="xl41" xfId="20"/>
    <cellStyle name="xl42" xfId="12"/>
    <cellStyle name="xl43" xfId="25"/>
    <cellStyle name="xl44" xfId="2"/>
    <cellStyle name="xl45" xfId="21"/>
    <cellStyle name="xl46" xfId="13"/>
    <cellStyle name="xl47" xfId="17"/>
    <cellStyle name="xl48" xfId="22"/>
    <cellStyle name="xl49" xfId="5"/>
    <cellStyle name="Обычный" xfId="0" builtinId="0"/>
    <cellStyle name="Обычный 10" xfId="54"/>
    <cellStyle name="Обычный 11" xfId="53"/>
    <cellStyle name="Обычный 12" xfId="49"/>
    <cellStyle name="Обычный 13" xfId="36"/>
    <cellStyle name="Обычный 14" xfId="45"/>
    <cellStyle name="Обычный 15" xfId="51"/>
    <cellStyle name="Обычный 16" xfId="37"/>
    <cellStyle name="Обычный 17" xfId="55"/>
    <cellStyle name="Обычный 18" xfId="66"/>
    <cellStyle name="Обычный 19" xfId="62"/>
    <cellStyle name="Обычный 2" xfId="35"/>
    <cellStyle name="Обычный 20" xfId="65"/>
    <cellStyle name="Обычный 21" xfId="63"/>
    <cellStyle name="Обычный 22" xfId="38"/>
    <cellStyle name="Обычный 23" xfId="61"/>
    <cellStyle name="Обычный 24" xfId="57"/>
    <cellStyle name="Обычный 25" xfId="59"/>
    <cellStyle name="Обычный 26" xfId="69"/>
    <cellStyle name="Обычный 27" xfId="60"/>
    <cellStyle name="Обычный 28" xfId="68"/>
    <cellStyle name="Обычный 29" xfId="67"/>
    <cellStyle name="Обычный 3" xfId="43"/>
    <cellStyle name="Обычный 30" xfId="64"/>
    <cellStyle name="Обычный 31" xfId="58"/>
    <cellStyle name="Обычный 32" xfId="44"/>
    <cellStyle name="Обычный 33" xfId="42"/>
    <cellStyle name="Обычный 34" xfId="70"/>
    <cellStyle name="Обычный 35" xfId="71"/>
    <cellStyle name="Обычный 36" xfId="72"/>
    <cellStyle name="Обычный 37" xfId="73"/>
    <cellStyle name="Обычный 38" xfId="74"/>
    <cellStyle name="Обычный 39" xfId="75"/>
    <cellStyle name="Обычный 4" xfId="48"/>
    <cellStyle name="Обычный 40" xfId="76"/>
    <cellStyle name="Обычный 41" xfId="77"/>
    <cellStyle name="Обычный 42" xfId="78"/>
    <cellStyle name="Обычный 43" xfId="79"/>
    <cellStyle name="Обычный 44" xfId="80"/>
    <cellStyle name="Обычный 45" xfId="81"/>
    <cellStyle name="Обычный 46" xfId="82"/>
    <cellStyle name="Обычный 47" xfId="83"/>
    <cellStyle name="Обычный 48" xfId="84"/>
    <cellStyle name="Обычный 49" xfId="85"/>
    <cellStyle name="Обычный 5" xfId="47"/>
    <cellStyle name="Обычный 50" xfId="86"/>
    <cellStyle name="Обычный 51" xfId="87"/>
    <cellStyle name="Обычный 52" xfId="88"/>
    <cellStyle name="Обычный 6" xfId="46"/>
    <cellStyle name="Обычный 7" xfId="50"/>
    <cellStyle name="Обычный 8" xfId="56"/>
    <cellStyle name="Обычный 9" xfId="5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6"/>
  <sheetViews>
    <sheetView showGridLines="0" tabSelected="1" view="pageBreakPreview" zoomScaleSheetLayoutView="100" workbookViewId="0">
      <selection activeCell="G1306" sqref="G1306"/>
    </sheetView>
  </sheetViews>
  <sheetFormatPr defaultRowHeight="15" x14ac:dyDescent="0.25"/>
  <cols>
    <col min="1" max="1" width="61.140625" style="121" customWidth="1"/>
    <col min="2" max="2" width="5.42578125" style="121" customWidth="1"/>
    <col min="3" max="3" width="4" style="121" customWidth="1"/>
    <col min="4" max="4" width="4.28515625" style="121" customWidth="1"/>
    <col min="5" max="5" width="12.5703125" style="121" customWidth="1"/>
    <col min="6" max="6" width="4.42578125" style="121" customWidth="1"/>
    <col min="7" max="7" width="12.28515625" style="121" customWidth="1"/>
    <col min="8" max="8" width="5.42578125" style="1" customWidth="1"/>
    <col min="9" max="10" width="9.140625" style="1" customWidth="1"/>
    <col min="11" max="16384" width="9.140625" style="1"/>
  </cols>
  <sheetData>
    <row r="1" spans="1:7" ht="12.75" customHeight="1" x14ac:dyDescent="0.25">
      <c r="A1" s="181"/>
      <c r="B1" s="182"/>
      <c r="C1" s="182"/>
      <c r="D1" s="182"/>
      <c r="E1" s="182"/>
      <c r="F1" s="182"/>
      <c r="G1" s="182"/>
    </row>
    <row r="2" spans="1:7" ht="27" customHeight="1" x14ac:dyDescent="0.25">
      <c r="A2" s="181"/>
      <c r="B2" s="181"/>
      <c r="C2" s="181"/>
      <c r="D2" s="181"/>
      <c r="E2" s="194" t="s">
        <v>486</v>
      </c>
      <c r="F2" s="194"/>
      <c r="G2" s="194"/>
    </row>
    <row r="3" spans="1:7" ht="29.25" customHeight="1" x14ac:dyDescent="0.25">
      <c r="A3" s="182"/>
      <c r="B3" s="182"/>
      <c r="C3" s="182"/>
      <c r="D3" s="182"/>
      <c r="E3" s="195" t="s">
        <v>487</v>
      </c>
      <c r="F3" s="195"/>
      <c r="G3" s="195"/>
    </row>
    <row r="4" spans="1:7" ht="17.25" customHeight="1" x14ac:dyDescent="0.25">
      <c r="A4" s="182"/>
      <c r="B4" s="182"/>
      <c r="C4" s="182"/>
      <c r="D4" s="182"/>
      <c r="E4" s="195" t="s">
        <v>488</v>
      </c>
      <c r="F4" s="195"/>
      <c r="G4" s="195"/>
    </row>
    <row r="5" spans="1:7" ht="15" customHeight="1" x14ac:dyDescent="0.25">
      <c r="A5" s="193" t="s">
        <v>490</v>
      </c>
      <c r="B5" s="193"/>
      <c r="C5" s="193"/>
      <c r="D5" s="193"/>
      <c r="E5" s="193"/>
      <c r="F5" s="193"/>
      <c r="G5" s="193"/>
    </row>
    <row r="6" spans="1:7" ht="15" customHeight="1" x14ac:dyDescent="0.25">
      <c r="A6" s="193" t="s">
        <v>489</v>
      </c>
      <c r="B6" s="193"/>
      <c r="C6" s="193"/>
      <c r="D6" s="193"/>
      <c r="E6" s="193"/>
      <c r="F6" s="193"/>
      <c r="G6" s="193"/>
    </row>
    <row r="7" spans="1:7" ht="15" customHeight="1" x14ac:dyDescent="0.25">
      <c r="A7" s="164"/>
      <c r="B7" s="164"/>
      <c r="C7" s="164"/>
      <c r="D7" s="164"/>
      <c r="E7" s="164"/>
      <c r="F7" s="164"/>
      <c r="G7" s="164"/>
    </row>
    <row r="8" spans="1:7" ht="44.25" customHeight="1" x14ac:dyDescent="0.25">
      <c r="A8" s="5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7" t="s">
        <v>5</v>
      </c>
      <c r="G8" s="8" t="s">
        <v>496</v>
      </c>
    </row>
    <row r="9" spans="1:7" ht="12.75" customHeight="1" x14ac:dyDescent="0.25">
      <c r="A9" s="184">
        <v>1</v>
      </c>
      <c r="B9" s="9">
        <v>2</v>
      </c>
      <c r="C9" s="9">
        <v>3</v>
      </c>
      <c r="D9" s="9">
        <v>4</v>
      </c>
      <c r="E9" s="9">
        <v>5</v>
      </c>
      <c r="F9" s="10">
        <v>6</v>
      </c>
      <c r="G9" s="185">
        <v>7</v>
      </c>
    </row>
    <row r="10" spans="1:7" ht="31.5" customHeight="1" x14ac:dyDescent="0.25">
      <c r="A10" s="11" t="s">
        <v>6</v>
      </c>
      <c r="B10" s="12" t="s">
        <v>7</v>
      </c>
      <c r="C10" s="13"/>
      <c r="D10" s="14"/>
      <c r="E10" s="15"/>
      <c r="F10" s="16"/>
      <c r="G10" s="17">
        <f>G11+G94+G105+G129+G163+G186+G210</f>
        <v>659794.20000000007</v>
      </c>
    </row>
    <row r="11" spans="1:7" ht="15.75" customHeight="1" x14ac:dyDescent="0.25">
      <c r="A11" s="18" t="s">
        <v>8</v>
      </c>
      <c r="B11" s="19" t="s">
        <v>7</v>
      </c>
      <c r="C11" s="20" t="s">
        <v>9</v>
      </c>
      <c r="D11" s="21"/>
      <c r="E11" s="22"/>
      <c r="F11" s="23"/>
      <c r="G11" s="24">
        <f>G12+G18+G47+G53</f>
        <v>445390.4</v>
      </c>
    </row>
    <row r="12" spans="1:7" ht="30" customHeight="1" x14ac:dyDescent="0.25">
      <c r="A12" s="25" t="s">
        <v>10</v>
      </c>
      <c r="B12" s="26" t="s">
        <v>7</v>
      </c>
      <c r="C12" s="21" t="s">
        <v>9</v>
      </c>
      <c r="D12" s="21" t="s">
        <v>11</v>
      </c>
      <c r="E12" s="22"/>
      <c r="F12" s="23"/>
      <c r="G12" s="3">
        <f t="shared" ref="G12:G16" si="0">G13</f>
        <v>3265.2</v>
      </c>
    </row>
    <row r="13" spans="1:7" ht="33" customHeight="1" x14ac:dyDescent="0.25">
      <c r="A13" s="25" t="s">
        <v>12</v>
      </c>
      <c r="B13" s="26" t="s">
        <v>7</v>
      </c>
      <c r="C13" s="21" t="s">
        <v>9</v>
      </c>
      <c r="D13" s="21" t="s">
        <v>11</v>
      </c>
      <c r="E13" s="21" t="s">
        <v>13</v>
      </c>
      <c r="F13" s="23"/>
      <c r="G13" s="3">
        <f t="shared" si="0"/>
        <v>3265.2</v>
      </c>
    </row>
    <row r="14" spans="1:7" ht="30.75" customHeight="1" x14ac:dyDescent="0.25">
      <c r="A14" s="25" t="s">
        <v>14</v>
      </c>
      <c r="B14" s="26" t="s">
        <v>7</v>
      </c>
      <c r="C14" s="21" t="s">
        <v>9</v>
      </c>
      <c r="D14" s="21" t="s">
        <v>11</v>
      </c>
      <c r="E14" s="21" t="s">
        <v>15</v>
      </c>
      <c r="F14" s="23"/>
      <c r="G14" s="3">
        <f t="shared" si="0"/>
        <v>3265.2</v>
      </c>
    </row>
    <row r="15" spans="1:7" ht="31.5" customHeight="1" x14ac:dyDescent="0.25">
      <c r="A15" s="25" t="s">
        <v>16</v>
      </c>
      <c r="B15" s="26" t="s">
        <v>7</v>
      </c>
      <c r="C15" s="21" t="s">
        <v>9</v>
      </c>
      <c r="D15" s="21" t="s">
        <v>11</v>
      </c>
      <c r="E15" s="21" t="s">
        <v>17</v>
      </c>
      <c r="F15" s="23"/>
      <c r="G15" s="3">
        <f t="shared" si="0"/>
        <v>3265.2</v>
      </c>
    </row>
    <row r="16" spans="1:7" ht="15.75" customHeight="1" x14ac:dyDescent="0.25">
      <c r="A16" s="27" t="s">
        <v>18</v>
      </c>
      <c r="B16" s="28" t="s">
        <v>7</v>
      </c>
      <c r="C16" s="29" t="s">
        <v>9</v>
      </c>
      <c r="D16" s="21" t="s">
        <v>11</v>
      </c>
      <c r="E16" s="29" t="s">
        <v>19</v>
      </c>
      <c r="F16" s="30"/>
      <c r="G16" s="2">
        <f t="shared" si="0"/>
        <v>3265.2</v>
      </c>
    </row>
    <row r="17" spans="1:7" ht="64.5" customHeight="1" x14ac:dyDescent="0.25">
      <c r="A17" s="25" t="s">
        <v>20</v>
      </c>
      <c r="B17" s="26" t="s">
        <v>7</v>
      </c>
      <c r="C17" s="21" t="s">
        <v>9</v>
      </c>
      <c r="D17" s="21" t="s">
        <v>11</v>
      </c>
      <c r="E17" s="21" t="s">
        <v>19</v>
      </c>
      <c r="F17" s="31" t="s">
        <v>21</v>
      </c>
      <c r="G17" s="3">
        <v>3265.2</v>
      </c>
    </row>
    <row r="18" spans="1:7" ht="47.25" customHeight="1" x14ac:dyDescent="0.25">
      <c r="A18" s="25" t="s">
        <v>22</v>
      </c>
      <c r="B18" s="26" t="s">
        <v>7</v>
      </c>
      <c r="C18" s="21" t="s">
        <v>9</v>
      </c>
      <c r="D18" s="21" t="s">
        <v>23</v>
      </c>
      <c r="E18" s="22"/>
      <c r="F18" s="23"/>
      <c r="G18" s="3">
        <f t="shared" ref="G18:G19" si="1">G19</f>
        <v>268125.90000000002</v>
      </c>
    </row>
    <row r="19" spans="1:7" ht="33.75" customHeight="1" x14ac:dyDescent="0.25">
      <c r="A19" s="25" t="s">
        <v>12</v>
      </c>
      <c r="B19" s="26" t="s">
        <v>7</v>
      </c>
      <c r="C19" s="21" t="s">
        <v>9</v>
      </c>
      <c r="D19" s="21" t="s">
        <v>23</v>
      </c>
      <c r="E19" s="21" t="s">
        <v>13</v>
      </c>
      <c r="F19" s="23"/>
      <c r="G19" s="3">
        <f t="shared" si="1"/>
        <v>268125.90000000002</v>
      </c>
    </row>
    <row r="20" spans="1:7" ht="34.5" customHeight="1" x14ac:dyDescent="0.25">
      <c r="A20" s="25" t="s">
        <v>14</v>
      </c>
      <c r="B20" s="26" t="s">
        <v>7</v>
      </c>
      <c r="C20" s="21" t="s">
        <v>9</v>
      </c>
      <c r="D20" s="21" t="s">
        <v>23</v>
      </c>
      <c r="E20" s="21" t="s">
        <v>15</v>
      </c>
      <c r="F20" s="23"/>
      <c r="G20" s="3">
        <f>G21+G42</f>
        <v>268125.90000000002</v>
      </c>
    </row>
    <row r="21" spans="1:7" ht="33.75" customHeight="1" x14ac:dyDescent="0.25">
      <c r="A21" s="25" t="s">
        <v>16</v>
      </c>
      <c r="B21" s="26" t="s">
        <v>7</v>
      </c>
      <c r="C21" s="21" t="s">
        <v>9</v>
      </c>
      <c r="D21" s="21" t="s">
        <v>23</v>
      </c>
      <c r="E21" s="21" t="s">
        <v>17</v>
      </c>
      <c r="F21" s="23"/>
      <c r="G21" s="3">
        <f>G22+G27+G31+G33+G36+G39</f>
        <v>254855.00000000003</v>
      </c>
    </row>
    <row r="22" spans="1:7" ht="15.75" customHeight="1" x14ac:dyDescent="0.25">
      <c r="A22" s="27" t="s">
        <v>24</v>
      </c>
      <c r="B22" s="28" t="s">
        <v>7</v>
      </c>
      <c r="C22" s="29" t="s">
        <v>9</v>
      </c>
      <c r="D22" s="21" t="s">
        <v>23</v>
      </c>
      <c r="E22" s="29" t="s">
        <v>25</v>
      </c>
      <c r="F22" s="30"/>
      <c r="G22" s="2">
        <f>G23+G24+G26+G25</f>
        <v>237290.30000000002</v>
      </c>
    </row>
    <row r="23" spans="1:7" ht="63" customHeight="1" x14ac:dyDescent="0.25">
      <c r="A23" s="25" t="s">
        <v>20</v>
      </c>
      <c r="B23" s="26" t="s">
        <v>7</v>
      </c>
      <c r="C23" s="21" t="s">
        <v>9</v>
      </c>
      <c r="D23" s="21" t="s">
        <v>23</v>
      </c>
      <c r="E23" s="21" t="s">
        <v>25</v>
      </c>
      <c r="F23" s="31" t="s">
        <v>21</v>
      </c>
      <c r="G23" s="3">
        <v>237089.2</v>
      </c>
    </row>
    <row r="24" spans="1:7" ht="34.5" customHeight="1" x14ac:dyDescent="0.25">
      <c r="A24" s="25" t="s">
        <v>26</v>
      </c>
      <c r="B24" s="26" t="s">
        <v>7</v>
      </c>
      <c r="C24" s="21" t="s">
        <v>9</v>
      </c>
      <c r="D24" s="21" t="s">
        <v>23</v>
      </c>
      <c r="E24" s="21" t="s">
        <v>25</v>
      </c>
      <c r="F24" s="31" t="s">
        <v>27</v>
      </c>
      <c r="G24" s="3">
        <v>95.4</v>
      </c>
    </row>
    <row r="25" spans="1:7" ht="16.5" customHeight="1" x14ac:dyDescent="0.25">
      <c r="A25" s="25" t="s">
        <v>55</v>
      </c>
      <c r="B25" s="26" t="s">
        <v>7</v>
      </c>
      <c r="C25" s="21" t="s">
        <v>9</v>
      </c>
      <c r="D25" s="21" t="s">
        <v>23</v>
      </c>
      <c r="E25" s="21" t="s">
        <v>25</v>
      </c>
      <c r="F25" s="31" t="s">
        <v>56</v>
      </c>
      <c r="G25" s="3">
        <v>104.1</v>
      </c>
    </row>
    <row r="26" spans="1:7" ht="15.75" customHeight="1" x14ac:dyDescent="0.25">
      <c r="A26" s="25" t="s">
        <v>28</v>
      </c>
      <c r="B26" s="26" t="s">
        <v>7</v>
      </c>
      <c r="C26" s="21" t="s">
        <v>9</v>
      </c>
      <c r="D26" s="21" t="s">
        <v>23</v>
      </c>
      <c r="E26" s="21" t="s">
        <v>25</v>
      </c>
      <c r="F26" s="31" t="s">
        <v>7</v>
      </c>
      <c r="G26" s="3">
        <v>1.6</v>
      </c>
    </row>
    <row r="27" spans="1:7" ht="31.5" customHeight="1" x14ac:dyDescent="0.25">
      <c r="A27" s="27" t="s">
        <v>29</v>
      </c>
      <c r="B27" s="28" t="s">
        <v>7</v>
      </c>
      <c r="C27" s="29" t="s">
        <v>9</v>
      </c>
      <c r="D27" s="21" t="s">
        <v>23</v>
      </c>
      <c r="E27" s="29" t="s">
        <v>30</v>
      </c>
      <c r="F27" s="30"/>
      <c r="G27" s="2">
        <f>G28+G29+G30</f>
        <v>5262.1</v>
      </c>
    </row>
    <row r="28" spans="1:7" ht="63.75" customHeight="1" x14ac:dyDescent="0.25">
      <c r="A28" s="25" t="s">
        <v>20</v>
      </c>
      <c r="B28" s="26" t="s">
        <v>7</v>
      </c>
      <c r="C28" s="21" t="s">
        <v>9</v>
      </c>
      <c r="D28" s="21" t="s">
        <v>23</v>
      </c>
      <c r="E28" s="21" t="s">
        <v>30</v>
      </c>
      <c r="F28" s="31" t="s">
        <v>21</v>
      </c>
      <c r="G28" s="3">
        <v>5169.6000000000004</v>
      </c>
    </row>
    <row r="29" spans="1:7" ht="34.5" customHeight="1" x14ac:dyDescent="0.25">
      <c r="A29" s="32" t="s">
        <v>26</v>
      </c>
      <c r="B29" s="33" t="s">
        <v>7</v>
      </c>
      <c r="C29" s="34" t="s">
        <v>9</v>
      </c>
      <c r="D29" s="34" t="s">
        <v>23</v>
      </c>
      <c r="E29" s="34" t="s">
        <v>30</v>
      </c>
      <c r="F29" s="35" t="s">
        <v>27</v>
      </c>
      <c r="G29" s="4">
        <v>92.4</v>
      </c>
    </row>
    <row r="30" spans="1:7" ht="16.5" customHeight="1" x14ac:dyDescent="0.25">
      <c r="A30" s="41" t="s">
        <v>28</v>
      </c>
      <c r="B30" s="26" t="s">
        <v>7</v>
      </c>
      <c r="C30" s="21" t="s">
        <v>9</v>
      </c>
      <c r="D30" s="21" t="s">
        <v>23</v>
      </c>
      <c r="E30" s="183" t="s">
        <v>30</v>
      </c>
      <c r="F30" s="31" t="s">
        <v>7</v>
      </c>
      <c r="G30" s="3">
        <v>0.1</v>
      </c>
    </row>
    <row r="31" spans="1:7" ht="31.5" customHeight="1" x14ac:dyDescent="0.25">
      <c r="A31" s="36" t="s">
        <v>31</v>
      </c>
      <c r="B31" s="37" t="s">
        <v>7</v>
      </c>
      <c r="C31" s="38" t="s">
        <v>9</v>
      </c>
      <c r="D31" s="14" t="s">
        <v>23</v>
      </c>
      <c r="E31" s="38" t="s">
        <v>32</v>
      </c>
      <c r="F31" s="39"/>
      <c r="G31" s="40">
        <f>G32</f>
        <v>65.5</v>
      </c>
    </row>
    <row r="32" spans="1:7" ht="33.75" customHeight="1" x14ac:dyDescent="0.25">
      <c r="A32" s="25" t="s">
        <v>26</v>
      </c>
      <c r="B32" s="26" t="s">
        <v>7</v>
      </c>
      <c r="C32" s="21" t="s">
        <v>9</v>
      </c>
      <c r="D32" s="21" t="s">
        <v>23</v>
      </c>
      <c r="E32" s="21" t="s">
        <v>32</v>
      </c>
      <c r="F32" s="31" t="s">
        <v>27</v>
      </c>
      <c r="G32" s="3">
        <v>65.5</v>
      </c>
    </row>
    <row r="33" spans="1:7" ht="32.25" customHeight="1" x14ac:dyDescent="0.25">
      <c r="A33" s="27" t="s">
        <v>33</v>
      </c>
      <c r="B33" s="28" t="s">
        <v>7</v>
      </c>
      <c r="C33" s="29" t="s">
        <v>9</v>
      </c>
      <c r="D33" s="21" t="s">
        <v>23</v>
      </c>
      <c r="E33" s="29" t="s">
        <v>34</v>
      </c>
      <c r="F33" s="30"/>
      <c r="G33" s="2">
        <f>G34+G35</f>
        <v>1165.3999999999999</v>
      </c>
    </row>
    <row r="34" spans="1:7" ht="63.75" customHeight="1" x14ac:dyDescent="0.25">
      <c r="A34" s="25" t="s">
        <v>20</v>
      </c>
      <c r="B34" s="26" t="s">
        <v>7</v>
      </c>
      <c r="C34" s="21" t="s">
        <v>9</v>
      </c>
      <c r="D34" s="21" t="s">
        <v>23</v>
      </c>
      <c r="E34" s="21" t="s">
        <v>34</v>
      </c>
      <c r="F34" s="31" t="s">
        <v>21</v>
      </c>
      <c r="G34" s="3">
        <v>1165.3</v>
      </c>
    </row>
    <row r="35" spans="1:7" ht="16.5" customHeight="1" x14ac:dyDescent="0.25">
      <c r="A35" s="25" t="s">
        <v>28</v>
      </c>
      <c r="B35" s="26" t="s">
        <v>7</v>
      </c>
      <c r="C35" s="21" t="s">
        <v>9</v>
      </c>
      <c r="D35" s="21" t="s">
        <v>23</v>
      </c>
      <c r="E35" s="21" t="s">
        <v>34</v>
      </c>
      <c r="F35" s="31" t="s">
        <v>7</v>
      </c>
      <c r="G35" s="3">
        <v>0.1</v>
      </c>
    </row>
    <row r="36" spans="1:7" ht="33" customHeight="1" x14ac:dyDescent="0.25">
      <c r="A36" s="27" t="s">
        <v>35</v>
      </c>
      <c r="B36" s="28" t="s">
        <v>7</v>
      </c>
      <c r="C36" s="29" t="s">
        <v>9</v>
      </c>
      <c r="D36" s="21" t="s">
        <v>23</v>
      </c>
      <c r="E36" s="29" t="s">
        <v>36</v>
      </c>
      <c r="F36" s="30"/>
      <c r="G36" s="2">
        <f>G37+G38</f>
        <v>2331</v>
      </c>
    </row>
    <row r="37" spans="1:7" ht="62.25" customHeight="1" x14ac:dyDescent="0.25">
      <c r="A37" s="25" t="s">
        <v>20</v>
      </c>
      <c r="B37" s="26" t="s">
        <v>7</v>
      </c>
      <c r="C37" s="21" t="s">
        <v>9</v>
      </c>
      <c r="D37" s="21" t="s">
        <v>23</v>
      </c>
      <c r="E37" s="21" t="s">
        <v>36</v>
      </c>
      <c r="F37" s="31" t="s">
        <v>21</v>
      </c>
      <c r="G37" s="3">
        <v>2290.4</v>
      </c>
    </row>
    <row r="38" spans="1:7" ht="32.25" customHeight="1" x14ac:dyDescent="0.25">
      <c r="A38" s="25" t="s">
        <v>26</v>
      </c>
      <c r="B38" s="26" t="s">
        <v>7</v>
      </c>
      <c r="C38" s="21" t="s">
        <v>9</v>
      </c>
      <c r="D38" s="21" t="s">
        <v>23</v>
      </c>
      <c r="E38" s="21" t="s">
        <v>36</v>
      </c>
      <c r="F38" s="31" t="s">
        <v>27</v>
      </c>
      <c r="G38" s="3">
        <v>40.6</v>
      </c>
    </row>
    <row r="39" spans="1:7" ht="78.75" customHeight="1" x14ac:dyDescent="0.25">
      <c r="A39" s="27" t="s">
        <v>37</v>
      </c>
      <c r="B39" s="28" t="s">
        <v>7</v>
      </c>
      <c r="C39" s="29" t="s">
        <v>9</v>
      </c>
      <c r="D39" s="21" t="s">
        <v>23</v>
      </c>
      <c r="E39" s="29" t="s">
        <v>38</v>
      </c>
      <c r="F39" s="30"/>
      <c r="G39" s="2">
        <f>G40+G41</f>
        <v>8740.7000000000007</v>
      </c>
    </row>
    <row r="40" spans="1:7" ht="63" customHeight="1" x14ac:dyDescent="0.25">
      <c r="A40" s="25" t="s">
        <v>20</v>
      </c>
      <c r="B40" s="26" t="s">
        <v>7</v>
      </c>
      <c r="C40" s="21" t="s">
        <v>9</v>
      </c>
      <c r="D40" s="21" t="s">
        <v>23</v>
      </c>
      <c r="E40" s="21" t="s">
        <v>38</v>
      </c>
      <c r="F40" s="31" t="s">
        <v>21</v>
      </c>
      <c r="G40" s="3">
        <v>8740.6</v>
      </c>
    </row>
    <row r="41" spans="1:7" ht="16.5" customHeight="1" x14ac:dyDescent="0.25">
      <c r="A41" s="25" t="s">
        <v>28</v>
      </c>
      <c r="B41" s="26" t="s">
        <v>7</v>
      </c>
      <c r="C41" s="21" t="s">
        <v>9</v>
      </c>
      <c r="D41" s="21" t="s">
        <v>23</v>
      </c>
      <c r="E41" s="21" t="s">
        <v>38</v>
      </c>
      <c r="F41" s="31" t="s">
        <v>7</v>
      </c>
      <c r="G41" s="3">
        <v>0.1</v>
      </c>
    </row>
    <row r="42" spans="1:7" ht="15.75" customHeight="1" x14ac:dyDescent="0.25">
      <c r="A42" s="32" t="s">
        <v>39</v>
      </c>
      <c r="B42" s="33" t="s">
        <v>7</v>
      </c>
      <c r="C42" s="34" t="s">
        <v>9</v>
      </c>
      <c r="D42" s="34" t="s">
        <v>23</v>
      </c>
      <c r="E42" s="34" t="s">
        <v>40</v>
      </c>
      <c r="F42" s="49"/>
      <c r="G42" s="4">
        <f>G45+G43</f>
        <v>13270.9</v>
      </c>
    </row>
    <row r="43" spans="1:7" ht="33.75" customHeight="1" x14ac:dyDescent="0.25">
      <c r="A43" s="165" t="s">
        <v>480</v>
      </c>
      <c r="B43" s="131" t="s">
        <v>7</v>
      </c>
      <c r="C43" s="132" t="s">
        <v>9</v>
      </c>
      <c r="D43" s="129" t="s">
        <v>23</v>
      </c>
      <c r="E43" s="132" t="s">
        <v>481</v>
      </c>
      <c r="F43" s="136"/>
      <c r="G43" s="127">
        <f>G44</f>
        <v>30</v>
      </c>
    </row>
    <row r="44" spans="1:7" ht="15.75" customHeight="1" x14ac:dyDescent="0.25">
      <c r="A44" s="166" t="s">
        <v>28</v>
      </c>
      <c r="B44" s="128" t="s">
        <v>7</v>
      </c>
      <c r="C44" s="129" t="s">
        <v>9</v>
      </c>
      <c r="D44" s="129" t="s">
        <v>23</v>
      </c>
      <c r="E44" s="129" t="s">
        <v>481</v>
      </c>
      <c r="F44" s="137" t="s">
        <v>7</v>
      </c>
      <c r="G44" s="126">
        <v>30</v>
      </c>
    </row>
    <row r="45" spans="1:7" ht="15.75" customHeight="1" x14ac:dyDescent="0.25">
      <c r="A45" s="36" t="s">
        <v>41</v>
      </c>
      <c r="B45" s="37" t="s">
        <v>7</v>
      </c>
      <c r="C45" s="38" t="s">
        <v>9</v>
      </c>
      <c r="D45" s="14" t="s">
        <v>23</v>
      </c>
      <c r="E45" s="38" t="s">
        <v>42</v>
      </c>
      <c r="F45" s="39"/>
      <c r="G45" s="40">
        <f>G46</f>
        <v>13240.9</v>
      </c>
    </row>
    <row r="46" spans="1:7" ht="15.75" customHeight="1" x14ac:dyDescent="0.25">
      <c r="A46" s="25" t="s">
        <v>28</v>
      </c>
      <c r="B46" s="26" t="s">
        <v>7</v>
      </c>
      <c r="C46" s="21" t="s">
        <v>9</v>
      </c>
      <c r="D46" s="21" t="s">
        <v>23</v>
      </c>
      <c r="E46" s="21" t="s">
        <v>42</v>
      </c>
      <c r="F46" s="31" t="s">
        <v>7</v>
      </c>
      <c r="G46" s="3">
        <v>13240.9</v>
      </c>
    </row>
    <row r="47" spans="1:7" ht="15.75" customHeight="1" x14ac:dyDescent="0.25">
      <c r="A47" s="25" t="s">
        <v>43</v>
      </c>
      <c r="B47" s="26" t="s">
        <v>7</v>
      </c>
      <c r="C47" s="21" t="s">
        <v>9</v>
      </c>
      <c r="D47" s="21" t="s">
        <v>44</v>
      </c>
      <c r="E47" s="22"/>
      <c r="F47" s="23"/>
      <c r="G47" s="3">
        <f t="shared" ref="G47:G51" si="2">G48</f>
        <v>117.5</v>
      </c>
    </row>
    <row r="48" spans="1:7" ht="33.75" customHeight="1" x14ac:dyDescent="0.25">
      <c r="A48" s="25" t="s">
        <v>12</v>
      </c>
      <c r="B48" s="26" t="s">
        <v>7</v>
      </c>
      <c r="C48" s="21" t="s">
        <v>9</v>
      </c>
      <c r="D48" s="21" t="s">
        <v>44</v>
      </c>
      <c r="E48" s="21" t="s">
        <v>13</v>
      </c>
      <c r="F48" s="23"/>
      <c r="G48" s="3">
        <f t="shared" si="2"/>
        <v>117.5</v>
      </c>
    </row>
    <row r="49" spans="1:7" ht="32.25" customHeight="1" x14ac:dyDescent="0.25">
      <c r="A49" s="25" t="s">
        <v>14</v>
      </c>
      <c r="B49" s="26" t="s">
        <v>7</v>
      </c>
      <c r="C49" s="21" t="s">
        <v>9</v>
      </c>
      <c r="D49" s="21" t="s">
        <v>44</v>
      </c>
      <c r="E49" s="21" t="s">
        <v>15</v>
      </c>
      <c r="F49" s="23"/>
      <c r="G49" s="3">
        <f t="shared" si="2"/>
        <v>117.5</v>
      </c>
    </row>
    <row r="50" spans="1:7" ht="15.75" customHeight="1" x14ac:dyDescent="0.25">
      <c r="A50" s="25" t="s">
        <v>39</v>
      </c>
      <c r="B50" s="26" t="s">
        <v>7</v>
      </c>
      <c r="C50" s="21" t="s">
        <v>9</v>
      </c>
      <c r="D50" s="21" t="s">
        <v>44</v>
      </c>
      <c r="E50" s="21" t="s">
        <v>40</v>
      </c>
      <c r="F50" s="23"/>
      <c r="G50" s="3">
        <f t="shared" si="2"/>
        <v>117.5</v>
      </c>
    </row>
    <row r="51" spans="1:7" ht="48" customHeight="1" x14ac:dyDescent="0.25">
      <c r="A51" s="27" t="s">
        <v>45</v>
      </c>
      <c r="B51" s="28" t="s">
        <v>7</v>
      </c>
      <c r="C51" s="29" t="s">
        <v>9</v>
      </c>
      <c r="D51" s="21" t="s">
        <v>44</v>
      </c>
      <c r="E51" s="29" t="s">
        <v>46</v>
      </c>
      <c r="F51" s="30"/>
      <c r="G51" s="2">
        <f t="shared" si="2"/>
        <v>117.5</v>
      </c>
    </row>
    <row r="52" spans="1:7" ht="33" customHeight="1" x14ac:dyDescent="0.25">
      <c r="A52" s="25" t="s">
        <v>26</v>
      </c>
      <c r="B52" s="26" t="s">
        <v>7</v>
      </c>
      <c r="C52" s="21" t="s">
        <v>9</v>
      </c>
      <c r="D52" s="21" t="s">
        <v>44</v>
      </c>
      <c r="E52" s="21" t="s">
        <v>46</v>
      </c>
      <c r="F52" s="31" t="s">
        <v>27</v>
      </c>
      <c r="G52" s="3">
        <v>117.5</v>
      </c>
    </row>
    <row r="53" spans="1:7" ht="15.75" customHeight="1" x14ac:dyDescent="0.25">
      <c r="A53" s="25" t="s">
        <v>47</v>
      </c>
      <c r="B53" s="26" t="s">
        <v>7</v>
      </c>
      <c r="C53" s="21" t="s">
        <v>9</v>
      </c>
      <c r="D53" s="21" t="s">
        <v>48</v>
      </c>
      <c r="E53" s="22"/>
      <c r="F53" s="23"/>
      <c r="G53" s="3">
        <f>G54+G64+G59+G88+G90</f>
        <v>173881.8</v>
      </c>
    </row>
    <row r="54" spans="1:7" ht="30" customHeight="1" x14ac:dyDescent="0.25">
      <c r="A54" s="25" t="s">
        <v>49</v>
      </c>
      <c r="B54" s="26" t="s">
        <v>7</v>
      </c>
      <c r="C54" s="21" t="s">
        <v>9</v>
      </c>
      <c r="D54" s="21" t="s">
        <v>48</v>
      </c>
      <c r="E54" s="21" t="s">
        <v>50</v>
      </c>
      <c r="F54" s="23"/>
      <c r="G54" s="3">
        <f t="shared" ref="G54:G57" si="3">G55</f>
        <v>153.80000000000001</v>
      </c>
    </row>
    <row r="55" spans="1:7" ht="30.75" customHeight="1" x14ac:dyDescent="0.25">
      <c r="A55" s="25" t="s">
        <v>51</v>
      </c>
      <c r="B55" s="26" t="s">
        <v>7</v>
      </c>
      <c r="C55" s="21" t="s">
        <v>9</v>
      </c>
      <c r="D55" s="21" t="s">
        <v>48</v>
      </c>
      <c r="E55" s="21" t="s">
        <v>52</v>
      </c>
      <c r="F55" s="23"/>
      <c r="G55" s="3">
        <f t="shared" si="3"/>
        <v>153.80000000000001</v>
      </c>
    </row>
    <row r="56" spans="1:7" ht="15.75" customHeight="1" x14ac:dyDescent="0.25">
      <c r="A56" s="25" t="s">
        <v>39</v>
      </c>
      <c r="B56" s="26" t="s">
        <v>7</v>
      </c>
      <c r="C56" s="21" t="s">
        <v>9</v>
      </c>
      <c r="D56" s="21" t="s">
        <v>48</v>
      </c>
      <c r="E56" s="21" t="s">
        <v>53</v>
      </c>
      <c r="F56" s="23"/>
      <c r="G56" s="3">
        <f t="shared" si="3"/>
        <v>153.80000000000001</v>
      </c>
    </row>
    <row r="57" spans="1:7" ht="15.75" customHeight="1" x14ac:dyDescent="0.25">
      <c r="A57" s="27" t="s">
        <v>41</v>
      </c>
      <c r="B57" s="28" t="s">
        <v>7</v>
      </c>
      <c r="C57" s="29" t="s">
        <v>9</v>
      </c>
      <c r="D57" s="21" t="s">
        <v>48</v>
      </c>
      <c r="E57" s="29" t="s">
        <v>54</v>
      </c>
      <c r="F57" s="30"/>
      <c r="G57" s="2">
        <f t="shared" si="3"/>
        <v>153.80000000000001</v>
      </c>
    </row>
    <row r="58" spans="1:7" ht="33" customHeight="1" x14ac:dyDescent="0.25">
      <c r="A58" s="32" t="s">
        <v>26</v>
      </c>
      <c r="B58" s="33" t="s">
        <v>7</v>
      </c>
      <c r="C58" s="34" t="s">
        <v>9</v>
      </c>
      <c r="D58" s="34" t="s">
        <v>48</v>
      </c>
      <c r="E58" s="34" t="s">
        <v>54</v>
      </c>
      <c r="F58" s="35" t="s">
        <v>27</v>
      </c>
      <c r="G58" s="4">
        <v>153.80000000000001</v>
      </c>
    </row>
    <row r="59" spans="1:7" ht="33" customHeight="1" x14ac:dyDescent="0.25">
      <c r="A59" s="41" t="s">
        <v>83</v>
      </c>
      <c r="B59" s="26" t="s">
        <v>7</v>
      </c>
      <c r="C59" s="21" t="s">
        <v>9</v>
      </c>
      <c r="D59" s="21" t="s">
        <v>48</v>
      </c>
      <c r="E59" s="21" t="s">
        <v>84</v>
      </c>
      <c r="F59" s="42"/>
      <c r="G59" s="3">
        <f>G60</f>
        <v>25890</v>
      </c>
    </row>
    <row r="60" spans="1:7" ht="47.25" customHeight="1" x14ac:dyDescent="0.25">
      <c r="A60" s="41" t="s">
        <v>97</v>
      </c>
      <c r="B60" s="26" t="s">
        <v>7</v>
      </c>
      <c r="C60" s="21" t="s">
        <v>9</v>
      </c>
      <c r="D60" s="21" t="s">
        <v>48</v>
      </c>
      <c r="E60" s="21" t="s">
        <v>98</v>
      </c>
      <c r="F60" s="42"/>
      <c r="G60" s="3">
        <f t="shared" ref="G60:G62" si="4">G61</f>
        <v>25890</v>
      </c>
    </row>
    <row r="61" spans="1:7" ht="17.25" customHeight="1" x14ac:dyDescent="0.25">
      <c r="A61" s="41" t="s">
        <v>39</v>
      </c>
      <c r="B61" s="26" t="s">
        <v>7</v>
      </c>
      <c r="C61" s="21" t="s">
        <v>9</v>
      </c>
      <c r="D61" s="21" t="s">
        <v>48</v>
      </c>
      <c r="E61" s="21" t="s">
        <v>99</v>
      </c>
      <c r="F61" s="42"/>
      <c r="G61" s="3">
        <f t="shared" si="4"/>
        <v>25890</v>
      </c>
    </row>
    <row r="62" spans="1:7" ht="18" customHeight="1" x14ac:dyDescent="0.25">
      <c r="A62" s="43" t="s">
        <v>41</v>
      </c>
      <c r="B62" s="28" t="s">
        <v>7</v>
      </c>
      <c r="C62" s="29" t="s">
        <v>9</v>
      </c>
      <c r="D62" s="21" t="s">
        <v>48</v>
      </c>
      <c r="E62" s="29" t="s">
        <v>100</v>
      </c>
      <c r="F62" s="44"/>
      <c r="G62" s="2">
        <f t="shared" si="4"/>
        <v>25890</v>
      </c>
    </row>
    <row r="63" spans="1:7" ht="18.75" customHeight="1" x14ac:dyDescent="0.25">
      <c r="A63" s="41" t="s">
        <v>28</v>
      </c>
      <c r="B63" s="26" t="s">
        <v>7</v>
      </c>
      <c r="C63" s="21" t="s">
        <v>9</v>
      </c>
      <c r="D63" s="21" t="s">
        <v>48</v>
      </c>
      <c r="E63" s="21" t="s">
        <v>100</v>
      </c>
      <c r="F63" s="45" t="s">
        <v>7</v>
      </c>
      <c r="G63" s="3">
        <v>25890</v>
      </c>
    </row>
    <row r="64" spans="1:7" ht="33.75" customHeight="1" x14ac:dyDescent="0.25">
      <c r="A64" s="46" t="s">
        <v>12</v>
      </c>
      <c r="B64" s="47" t="s">
        <v>7</v>
      </c>
      <c r="C64" s="14" t="s">
        <v>9</v>
      </c>
      <c r="D64" s="14" t="s">
        <v>48</v>
      </c>
      <c r="E64" s="14" t="s">
        <v>13</v>
      </c>
      <c r="F64" s="16"/>
      <c r="G64" s="48">
        <f>G65+G76+G81</f>
        <v>147073.60000000001</v>
      </c>
    </row>
    <row r="65" spans="1:7" ht="32.25" customHeight="1" x14ac:dyDescent="0.25">
      <c r="A65" s="32" t="s">
        <v>14</v>
      </c>
      <c r="B65" s="33" t="s">
        <v>7</v>
      </c>
      <c r="C65" s="34" t="s">
        <v>9</v>
      </c>
      <c r="D65" s="34" t="s">
        <v>48</v>
      </c>
      <c r="E65" s="34" t="s">
        <v>15</v>
      </c>
      <c r="F65" s="49"/>
      <c r="G65" s="4">
        <f>G69+G66</f>
        <v>140813.5</v>
      </c>
    </row>
    <row r="66" spans="1:7" ht="63.75" customHeight="1" x14ac:dyDescent="0.25">
      <c r="A66" s="32" t="s">
        <v>492</v>
      </c>
      <c r="B66" s="28" t="s">
        <v>7</v>
      </c>
      <c r="C66" s="29" t="s">
        <v>9</v>
      </c>
      <c r="D66" s="21" t="s">
        <v>48</v>
      </c>
      <c r="E66" s="29" t="s">
        <v>491</v>
      </c>
      <c r="F66" s="142"/>
      <c r="G66" s="4">
        <f>G67</f>
        <v>2860</v>
      </c>
    </row>
    <row r="67" spans="1:7" ht="63" customHeight="1" x14ac:dyDescent="0.25">
      <c r="A67" s="27" t="s">
        <v>402</v>
      </c>
      <c r="B67" s="28" t="s">
        <v>7</v>
      </c>
      <c r="C67" s="29" t="s">
        <v>9</v>
      </c>
      <c r="D67" s="21" t="s">
        <v>48</v>
      </c>
      <c r="E67" s="29" t="s">
        <v>403</v>
      </c>
      <c r="F67" s="71"/>
      <c r="G67" s="2">
        <f>G68</f>
        <v>2860</v>
      </c>
    </row>
    <row r="68" spans="1:7" ht="30.75" customHeight="1" x14ac:dyDescent="0.25">
      <c r="A68" s="25" t="s">
        <v>26</v>
      </c>
      <c r="B68" s="26" t="s">
        <v>7</v>
      </c>
      <c r="C68" s="21" t="s">
        <v>9</v>
      </c>
      <c r="D68" s="21" t="s">
        <v>48</v>
      </c>
      <c r="E68" s="21" t="s">
        <v>403</v>
      </c>
      <c r="F68" s="72" t="s">
        <v>27</v>
      </c>
      <c r="G68" s="3">
        <v>2860</v>
      </c>
    </row>
    <row r="69" spans="1:7" ht="15.75" customHeight="1" x14ac:dyDescent="0.25">
      <c r="A69" s="46" t="s">
        <v>39</v>
      </c>
      <c r="B69" s="47" t="s">
        <v>7</v>
      </c>
      <c r="C69" s="14" t="s">
        <v>9</v>
      </c>
      <c r="D69" s="14" t="s">
        <v>48</v>
      </c>
      <c r="E69" s="14" t="s">
        <v>40</v>
      </c>
      <c r="F69" s="16"/>
      <c r="G69" s="48">
        <f>G70</f>
        <v>137953.5</v>
      </c>
    </row>
    <row r="70" spans="1:7" ht="15.75" customHeight="1" x14ac:dyDescent="0.25">
      <c r="A70" s="27" t="s">
        <v>41</v>
      </c>
      <c r="B70" s="28" t="s">
        <v>7</v>
      </c>
      <c r="C70" s="29" t="s">
        <v>9</v>
      </c>
      <c r="D70" s="21" t="s">
        <v>48</v>
      </c>
      <c r="E70" s="29" t="s">
        <v>42</v>
      </c>
      <c r="F70" s="30"/>
      <c r="G70" s="2">
        <f>G71+G72+G73+G74+G75</f>
        <v>137953.5</v>
      </c>
    </row>
    <row r="71" spans="1:7" ht="63" customHeight="1" x14ac:dyDescent="0.25">
      <c r="A71" s="25" t="s">
        <v>20</v>
      </c>
      <c r="B71" s="26" t="s">
        <v>7</v>
      </c>
      <c r="C71" s="21" t="s">
        <v>9</v>
      </c>
      <c r="D71" s="21" t="s">
        <v>48</v>
      </c>
      <c r="E71" s="21" t="s">
        <v>42</v>
      </c>
      <c r="F71" s="31" t="s">
        <v>21</v>
      </c>
      <c r="G71" s="3">
        <v>46152.800000000003</v>
      </c>
    </row>
    <row r="72" spans="1:7" ht="33.75" customHeight="1" x14ac:dyDescent="0.25">
      <c r="A72" s="25" t="s">
        <v>26</v>
      </c>
      <c r="B72" s="26" t="s">
        <v>7</v>
      </c>
      <c r="C72" s="21" t="s">
        <v>9</v>
      </c>
      <c r="D72" s="21" t="s">
        <v>48</v>
      </c>
      <c r="E72" s="21" t="s">
        <v>42</v>
      </c>
      <c r="F72" s="31" t="s">
        <v>27</v>
      </c>
      <c r="G72" s="3">
        <v>83290.899999999994</v>
      </c>
    </row>
    <row r="73" spans="1:7" ht="19.5" customHeight="1" x14ac:dyDescent="0.25">
      <c r="A73" s="25" t="s">
        <v>55</v>
      </c>
      <c r="B73" s="26" t="s">
        <v>7</v>
      </c>
      <c r="C73" s="21" t="s">
        <v>9</v>
      </c>
      <c r="D73" s="21" t="s">
        <v>48</v>
      </c>
      <c r="E73" s="21" t="s">
        <v>42</v>
      </c>
      <c r="F73" s="31" t="s">
        <v>56</v>
      </c>
      <c r="G73" s="3">
        <v>37.200000000000003</v>
      </c>
    </row>
    <row r="74" spans="1:7" ht="31.5" customHeight="1" x14ac:dyDescent="0.25">
      <c r="A74" s="25" t="s">
        <v>57</v>
      </c>
      <c r="B74" s="26" t="s">
        <v>7</v>
      </c>
      <c r="C74" s="21" t="s">
        <v>9</v>
      </c>
      <c r="D74" s="21" t="s">
        <v>48</v>
      </c>
      <c r="E74" s="21" t="s">
        <v>42</v>
      </c>
      <c r="F74" s="31" t="s">
        <v>58</v>
      </c>
      <c r="G74" s="3">
        <v>5728.5</v>
      </c>
    </row>
    <row r="75" spans="1:7" ht="15.75" customHeight="1" x14ac:dyDescent="0.25">
      <c r="A75" s="25" t="s">
        <v>28</v>
      </c>
      <c r="B75" s="26" t="s">
        <v>7</v>
      </c>
      <c r="C75" s="21" t="s">
        <v>9</v>
      </c>
      <c r="D75" s="21" t="s">
        <v>48</v>
      </c>
      <c r="E75" s="21" t="s">
        <v>42</v>
      </c>
      <c r="F75" s="31" t="s">
        <v>7</v>
      </c>
      <c r="G75" s="3">
        <v>2744.1</v>
      </c>
    </row>
    <row r="76" spans="1:7" ht="34.5" customHeight="1" x14ac:dyDescent="0.25">
      <c r="A76" s="46" t="s">
        <v>59</v>
      </c>
      <c r="B76" s="47" t="s">
        <v>7</v>
      </c>
      <c r="C76" s="14" t="s">
        <v>9</v>
      </c>
      <c r="D76" s="14" t="s">
        <v>48</v>
      </c>
      <c r="E76" s="14" t="s">
        <v>60</v>
      </c>
      <c r="F76" s="16"/>
      <c r="G76" s="48">
        <f t="shared" ref="G76:G77" si="5">G77</f>
        <v>1244.7</v>
      </c>
    </row>
    <row r="77" spans="1:7" ht="15.75" customHeight="1" x14ac:dyDescent="0.25">
      <c r="A77" s="25" t="s">
        <v>39</v>
      </c>
      <c r="B77" s="26" t="s">
        <v>7</v>
      </c>
      <c r="C77" s="21" t="s">
        <v>9</v>
      </c>
      <c r="D77" s="21" t="s">
        <v>48</v>
      </c>
      <c r="E77" s="21" t="s">
        <v>61</v>
      </c>
      <c r="F77" s="23"/>
      <c r="G77" s="3">
        <f t="shared" si="5"/>
        <v>1244.7</v>
      </c>
    </row>
    <row r="78" spans="1:7" ht="15.75" customHeight="1" x14ac:dyDescent="0.25">
      <c r="A78" s="27" t="s">
        <v>41</v>
      </c>
      <c r="B78" s="28" t="s">
        <v>7</v>
      </c>
      <c r="C78" s="29" t="s">
        <v>9</v>
      </c>
      <c r="D78" s="21" t="s">
        <v>48</v>
      </c>
      <c r="E78" s="29" t="s">
        <v>62</v>
      </c>
      <c r="F78" s="30"/>
      <c r="G78" s="2">
        <f>G79+G80</f>
        <v>1244.7</v>
      </c>
    </row>
    <row r="79" spans="1:7" ht="33.75" customHeight="1" x14ac:dyDescent="0.25">
      <c r="A79" s="25" t="s">
        <v>26</v>
      </c>
      <c r="B79" s="26" t="s">
        <v>7</v>
      </c>
      <c r="C79" s="21" t="s">
        <v>9</v>
      </c>
      <c r="D79" s="21" t="s">
        <v>48</v>
      </c>
      <c r="E79" s="21" t="s">
        <v>62</v>
      </c>
      <c r="F79" s="31" t="s">
        <v>27</v>
      </c>
      <c r="G79" s="3">
        <v>1224.7</v>
      </c>
    </row>
    <row r="80" spans="1:7" ht="15.75" customHeight="1" x14ac:dyDescent="0.25">
      <c r="A80" s="138" t="s">
        <v>28</v>
      </c>
      <c r="B80" s="26" t="s">
        <v>7</v>
      </c>
      <c r="C80" s="21" t="s">
        <v>9</v>
      </c>
      <c r="D80" s="21" t="s">
        <v>48</v>
      </c>
      <c r="E80" s="21" t="s">
        <v>62</v>
      </c>
      <c r="F80" s="31" t="s">
        <v>7</v>
      </c>
      <c r="G80" s="3">
        <v>20</v>
      </c>
    </row>
    <row r="81" spans="1:7" ht="48" customHeight="1" x14ac:dyDescent="0.25">
      <c r="A81" s="25" t="s">
        <v>63</v>
      </c>
      <c r="B81" s="26" t="s">
        <v>7</v>
      </c>
      <c r="C81" s="21" t="s">
        <v>9</v>
      </c>
      <c r="D81" s="21" t="s">
        <v>48</v>
      </c>
      <c r="E81" s="21" t="s">
        <v>64</v>
      </c>
      <c r="F81" s="23"/>
      <c r="G81" s="3">
        <f>G82</f>
        <v>5015.3999999999996</v>
      </c>
    </row>
    <row r="82" spans="1:7" ht="15.75" customHeight="1" x14ac:dyDescent="0.25">
      <c r="A82" s="25" t="s">
        <v>39</v>
      </c>
      <c r="B82" s="26" t="s">
        <v>7</v>
      </c>
      <c r="C82" s="21" t="s">
        <v>9</v>
      </c>
      <c r="D82" s="21" t="s">
        <v>48</v>
      </c>
      <c r="E82" s="21" t="s">
        <v>65</v>
      </c>
      <c r="F82" s="23"/>
      <c r="G82" s="3">
        <f>G83+G86</f>
        <v>5015.3999999999996</v>
      </c>
    </row>
    <row r="83" spans="1:7" ht="15.75" customHeight="1" x14ac:dyDescent="0.25">
      <c r="A83" s="27" t="s">
        <v>41</v>
      </c>
      <c r="B83" s="28" t="s">
        <v>7</v>
      </c>
      <c r="C83" s="29" t="s">
        <v>9</v>
      </c>
      <c r="D83" s="21" t="s">
        <v>48</v>
      </c>
      <c r="E83" s="29" t="s">
        <v>66</v>
      </c>
      <c r="F83" s="30"/>
      <c r="G83" s="2">
        <f>G84+G85</f>
        <v>136</v>
      </c>
    </row>
    <row r="84" spans="1:7" ht="33" customHeight="1" x14ac:dyDescent="0.25">
      <c r="A84" s="25" t="s">
        <v>26</v>
      </c>
      <c r="B84" s="26" t="s">
        <v>7</v>
      </c>
      <c r="C84" s="21" t="s">
        <v>9</v>
      </c>
      <c r="D84" s="21" t="s">
        <v>48</v>
      </c>
      <c r="E84" s="21" t="s">
        <v>66</v>
      </c>
      <c r="F84" s="31" t="s">
        <v>27</v>
      </c>
      <c r="G84" s="3">
        <v>15</v>
      </c>
    </row>
    <row r="85" spans="1:7" ht="31.5" customHeight="1" x14ac:dyDescent="0.25">
      <c r="A85" s="25" t="s">
        <v>57</v>
      </c>
      <c r="B85" s="26" t="s">
        <v>7</v>
      </c>
      <c r="C85" s="21" t="s">
        <v>9</v>
      </c>
      <c r="D85" s="21" t="s">
        <v>48</v>
      </c>
      <c r="E85" s="21" t="s">
        <v>66</v>
      </c>
      <c r="F85" s="31" t="s">
        <v>58</v>
      </c>
      <c r="G85" s="3">
        <v>121</v>
      </c>
    </row>
    <row r="86" spans="1:7" ht="31.5" customHeight="1" x14ac:dyDescent="0.25">
      <c r="A86" s="27" t="s">
        <v>67</v>
      </c>
      <c r="B86" s="28" t="s">
        <v>7</v>
      </c>
      <c r="C86" s="29" t="s">
        <v>9</v>
      </c>
      <c r="D86" s="21" t="s">
        <v>48</v>
      </c>
      <c r="E86" s="29" t="s">
        <v>68</v>
      </c>
      <c r="F86" s="30"/>
      <c r="G86" s="2">
        <f>G87</f>
        <v>4879.3999999999996</v>
      </c>
    </row>
    <row r="87" spans="1:7" ht="33" customHeight="1" x14ac:dyDescent="0.25">
      <c r="A87" s="32" t="s">
        <v>57</v>
      </c>
      <c r="B87" s="33" t="s">
        <v>7</v>
      </c>
      <c r="C87" s="34" t="s">
        <v>9</v>
      </c>
      <c r="D87" s="34" t="s">
        <v>48</v>
      </c>
      <c r="E87" s="34" t="s">
        <v>68</v>
      </c>
      <c r="F87" s="35" t="s">
        <v>58</v>
      </c>
      <c r="G87" s="4">
        <v>4879.3999999999996</v>
      </c>
    </row>
    <row r="88" spans="1:7" ht="31.5" customHeight="1" x14ac:dyDescent="0.25">
      <c r="A88" s="25" t="s">
        <v>77</v>
      </c>
      <c r="B88" s="26" t="s">
        <v>7</v>
      </c>
      <c r="C88" s="21" t="s">
        <v>9</v>
      </c>
      <c r="D88" s="21" t="s">
        <v>48</v>
      </c>
      <c r="E88" s="21" t="s">
        <v>78</v>
      </c>
      <c r="F88" s="122"/>
      <c r="G88" s="3">
        <f>G89</f>
        <v>640.4</v>
      </c>
    </row>
    <row r="89" spans="1:7" ht="31.5" customHeight="1" x14ac:dyDescent="0.25">
      <c r="A89" s="32" t="s">
        <v>26</v>
      </c>
      <c r="B89" s="33" t="s">
        <v>7</v>
      </c>
      <c r="C89" s="34" t="s">
        <v>9</v>
      </c>
      <c r="D89" s="34" t="s">
        <v>48</v>
      </c>
      <c r="E89" s="34" t="s">
        <v>79</v>
      </c>
      <c r="F89" s="100" t="s">
        <v>27</v>
      </c>
      <c r="G89" s="4">
        <v>640.4</v>
      </c>
    </row>
    <row r="90" spans="1:7" ht="33" customHeight="1" x14ac:dyDescent="0.25">
      <c r="A90" s="166" t="s">
        <v>413</v>
      </c>
      <c r="B90" s="128" t="s">
        <v>7</v>
      </c>
      <c r="C90" s="129" t="s">
        <v>9</v>
      </c>
      <c r="D90" s="129" t="s">
        <v>48</v>
      </c>
      <c r="E90" s="129" t="s">
        <v>414</v>
      </c>
      <c r="F90" s="135"/>
      <c r="G90" s="126">
        <f t="shared" ref="G90:G92" si="6">G91</f>
        <v>124</v>
      </c>
    </row>
    <row r="91" spans="1:7" ht="17.25" customHeight="1" x14ac:dyDescent="0.25">
      <c r="A91" s="166" t="s">
        <v>41</v>
      </c>
      <c r="B91" s="128" t="s">
        <v>7</v>
      </c>
      <c r="C91" s="129" t="s">
        <v>9</v>
      </c>
      <c r="D91" s="129" t="s">
        <v>48</v>
      </c>
      <c r="E91" s="129" t="s">
        <v>415</v>
      </c>
      <c r="F91" s="135"/>
      <c r="G91" s="126">
        <f t="shared" si="6"/>
        <v>124</v>
      </c>
    </row>
    <row r="92" spans="1:7" ht="18" customHeight="1" x14ac:dyDescent="0.25">
      <c r="A92" s="165" t="s">
        <v>416</v>
      </c>
      <c r="B92" s="131" t="s">
        <v>7</v>
      </c>
      <c r="C92" s="132" t="s">
        <v>9</v>
      </c>
      <c r="D92" s="129" t="s">
        <v>48</v>
      </c>
      <c r="E92" s="132" t="s">
        <v>417</v>
      </c>
      <c r="F92" s="136"/>
      <c r="G92" s="127">
        <f t="shared" si="6"/>
        <v>124</v>
      </c>
    </row>
    <row r="93" spans="1:7" ht="32.25" customHeight="1" x14ac:dyDescent="0.25">
      <c r="A93" s="166" t="s">
        <v>26</v>
      </c>
      <c r="B93" s="128" t="s">
        <v>7</v>
      </c>
      <c r="C93" s="129" t="s">
        <v>9</v>
      </c>
      <c r="D93" s="129" t="s">
        <v>48</v>
      </c>
      <c r="E93" s="129" t="s">
        <v>417</v>
      </c>
      <c r="F93" s="137" t="s">
        <v>27</v>
      </c>
      <c r="G93" s="126">
        <v>124</v>
      </c>
    </row>
    <row r="94" spans="1:7" ht="19.5" customHeight="1" x14ac:dyDescent="0.25">
      <c r="A94" s="50" t="s">
        <v>69</v>
      </c>
      <c r="B94" s="12" t="s">
        <v>7</v>
      </c>
      <c r="C94" s="13" t="s">
        <v>70</v>
      </c>
      <c r="D94" s="14"/>
      <c r="E94" s="15"/>
      <c r="F94" s="16"/>
      <c r="G94" s="17">
        <f>G95</f>
        <v>30336.7</v>
      </c>
    </row>
    <row r="95" spans="1:7" ht="33" customHeight="1" x14ac:dyDescent="0.25">
      <c r="A95" s="25" t="s">
        <v>71</v>
      </c>
      <c r="B95" s="26" t="s">
        <v>7</v>
      </c>
      <c r="C95" s="21" t="s">
        <v>70</v>
      </c>
      <c r="D95" s="21" t="s">
        <v>72</v>
      </c>
      <c r="E95" s="22"/>
      <c r="F95" s="23"/>
      <c r="G95" s="3">
        <f>G96+G103</f>
        <v>30336.7</v>
      </c>
    </row>
    <row r="96" spans="1:7" ht="31.5" customHeight="1" x14ac:dyDescent="0.25">
      <c r="A96" s="25" t="s">
        <v>12</v>
      </c>
      <c r="B96" s="26" t="s">
        <v>7</v>
      </c>
      <c r="C96" s="21" t="s">
        <v>70</v>
      </c>
      <c r="D96" s="21" t="s">
        <v>72</v>
      </c>
      <c r="E96" s="21" t="s">
        <v>13</v>
      </c>
      <c r="F96" s="23"/>
      <c r="G96" s="3">
        <f t="shared" ref="G96:G98" si="7">G97</f>
        <v>30107.7</v>
      </c>
    </row>
    <row r="97" spans="1:7" ht="47.25" customHeight="1" x14ac:dyDescent="0.25">
      <c r="A97" s="25" t="s">
        <v>73</v>
      </c>
      <c r="B97" s="26" t="s">
        <v>7</v>
      </c>
      <c r="C97" s="21" t="s">
        <v>70</v>
      </c>
      <c r="D97" s="21" t="s">
        <v>72</v>
      </c>
      <c r="E97" s="21" t="s">
        <v>74</v>
      </c>
      <c r="F97" s="23"/>
      <c r="G97" s="3">
        <f t="shared" si="7"/>
        <v>30107.7</v>
      </c>
    </row>
    <row r="98" spans="1:7" ht="15.75" customHeight="1" x14ac:dyDescent="0.25">
      <c r="A98" s="25" t="s">
        <v>39</v>
      </c>
      <c r="B98" s="26" t="s">
        <v>7</v>
      </c>
      <c r="C98" s="21" t="s">
        <v>70</v>
      </c>
      <c r="D98" s="21" t="s">
        <v>72</v>
      </c>
      <c r="E98" s="21" t="s">
        <v>75</v>
      </c>
      <c r="F98" s="23"/>
      <c r="G98" s="3">
        <f t="shared" si="7"/>
        <v>30107.7</v>
      </c>
    </row>
    <row r="99" spans="1:7" ht="15.75" customHeight="1" x14ac:dyDescent="0.25">
      <c r="A99" s="27" t="s">
        <v>41</v>
      </c>
      <c r="B99" s="28" t="s">
        <v>7</v>
      </c>
      <c r="C99" s="29" t="s">
        <v>70</v>
      </c>
      <c r="D99" s="21" t="s">
        <v>72</v>
      </c>
      <c r="E99" s="29" t="s">
        <v>76</v>
      </c>
      <c r="F99" s="30"/>
      <c r="G99" s="2">
        <f>G100+G101+G102</f>
        <v>30107.7</v>
      </c>
    </row>
    <row r="100" spans="1:7" ht="61.5" customHeight="1" x14ac:dyDescent="0.25">
      <c r="A100" s="25" t="s">
        <v>20</v>
      </c>
      <c r="B100" s="26" t="s">
        <v>7</v>
      </c>
      <c r="C100" s="21" t="s">
        <v>70</v>
      </c>
      <c r="D100" s="21" t="s">
        <v>72</v>
      </c>
      <c r="E100" s="21" t="s">
        <v>76</v>
      </c>
      <c r="F100" s="31" t="s">
        <v>21</v>
      </c>
      <c r="G100" s="3">
        <v>23346.1</v>
      </c>
    </row>
    <row r="101" spans="1:7" ht="32.25" customHeight="1" x14ac:dyDescent="0.25">
      <c r="A101" s="25" t="s">
        <v>26</v>
      </c>
      <c r="B101" s="26" t="s">
        <v>7</v>
      </c>
      <c r="C101" s="21" t="s">
        <v>70</v>
      </c>
      <c r="D101" s="21" t="s">
        <v>72</v>
      </c>
      <c r="E101" s="21" t="s">
        <v>76</v>
      </c>
      <c r="F101" s="31" t="s">
        <v>27</v>
      </c>
      <c r="G101" s="3">
        <v>6535.2</v>
      </c>
    </row>
    <row r="102" spans="1:7" ht="15.75" customHeight="1" x14ac:dyDescent="0.25">
      <c r="A102" s="46" t="s">
        <v>28</v>
      </c>
      <c r="B102" s="47" t="s">
        <v>7</v>
      </c>
      <c r="C102" s="14" t="s">
        <v>70</v>
      </c>
      <c r="D102" s="14" t="s">
        <v>72</v>
      </c>
      <c r="E102" s="14" t="s">
        <v>76</v>
      </c>
      <c r="F102" s="51" t="s">
        <v>7</v>
      </c>
      <c r="G102" s="48">
        <v>226.4</v>
      </c>
    </row>
    <row r="103" spans="1:7" ht="30.75" customHeight="1" x14ac:dyDescent="0.25">
      <c r="A103" s="25" t="s">
        <v>77</v>
      </c>
      <c r="B103" s="26" t="s">
        <v>7</v>
      </c>
      <c r="C103" s="21" t="s">
        <v>70</v>
      </c>
      <c r="D103" s="21" t="s">
        <v>72</v>
      </c>
      <c r="E103" s="21" t="s">
        <v>78</v>
      </c>
      <c r="F103" s="23"/>
      <c r="G103" s="3">
        <f>G104</f>
        <v>229</v>
      </c>
    </row>
    <row r="104" spans="1:7" ht="33" customHeight="1" x14ac:dyDescent="0.25">
      <c r="A104" s="25" t="s">
        <v>26</v>
      </c>
      <c r="B104" s="26" t="s">
        <v>7</v>
      </c>
      <c r="C104" s="21" t="s">
        <v>70</v>
      </c>
      <c r="D104" s="21" t="s">
        <v>72</v>
      </c>
      <c r="E104" s="21" t="s">
        <v>79</v>
      </c>
      <c r="F104" s="31" t="s">
        <v>27</v>
      </c>
      <c r="G104" s="3">
        <v>229</v>
      </c>
    </row>
    <row r="105" spans="1:7" ht="15.75" customHeight="1" x14ac:dyDescent="0.25">
      <c r="A105" s="66" t="s">
        <v>80</v>
      </c>
      <c r="B105" s="67" t="s">
        <v>7</v>
      </c>
      <c r="C105" s="68" t="s">
        <v>23</v>
      </c>
      <c r="D105" s="34"/>
      <c r="E105" s="69"/>
      <c r="F105" s="49"/>
      <c r="G105" s="70">
        <f>G112+G106</f>
        <v>885.89999999999986</v>
      </c>
    </row>
    <row r="106" spans="1:7" ht="15.75" customHeight="1" x14ac:dyDescent="0.25">
      <c r="A106" s="166" t="s">
        <v>314</v>
      </c>
      <c r="B106" s="128" t="s">
        <v>7</v>
      </c>
      <c r="C106" s="129" t="s">
        <v>23</v>
      </c>
      <c r="D106" s="129" t="s">
        <v>72</v>
      </c>
      <c r="E106" s="167"/>
      <c r="F106" s="135"/>
      <c r="G106" s="126">
        <f t="shared" ref="G106:G110" si="8">G107</f>
        <v>87.3</v>
      </c>
    </row>
    <row r="107" spans="1:7" ht="31.5" customHeight="1" x14ac:dyDescent="0.25">
      <c r="A107" s="166" t="s">
        <v>83</v>
      </c>
      <c r="B107" s="128" t="s">
        <v>7</v>
      </c>
      <c r="C107" s="129" t="s">
        <v>23</v>
      </c>
      <c r="D107" s="129" t="s">
        <v>72</v>
      </c>
      <c r="E107" s="129" t="s">
        <v>84</v>
      </c>
      <c r="F107" s="135"/>
      <c r="G107" s="126">
        <f t="shared" si="8"/>
        <v>87.3</v>
      </c>
    </row>
    <row r="108" spans="1:7" ht="48" customHeight="1" x14ac:dyDescent="0.25">
      <c r="A108" s="166" t="s">
        <v>97</v>
      </c>
      <c r="B108" s="128" t="s">
        <v>7</v>
      </c>
      <c r="C108" s="129" t="s">
        <v>23</v>
      </c>
      <c r="D108" s="129" t="s">
        <v>72</v>
      </c>
      <c r="E108" s="129" t="s">
        <v>98</v>
      </c>
      <c r="F108" s="135"/>
      <c r="G108" s="126">
        <f t="shared" si="8"/>
        <v>87.3</v>
      </c>
    </row>
    <row r="109" spans="1:7" ht="15.75" customHeight="1" x14ac:dyDescent="0.25">
      <c r="A109" s="166" t="s">
        <v>39</v>
      </c>
      <c r="B109" s="128" t="s">
        <v>7</v>
      </c>
      <c r="C109" s="129" t="s">
        <v>23</v>
      </c>
      <c r="D109" s="129" t="s">
        <v>72</v>
      </c>
      <c r="E109" s="129" t="s">
        <v>99</v>
      </c>
      <c r="F109" s="135"/>
      <c r="G109" s="126">
        <f t="shared" si="8"/>
        <v>87.3</v>
      </c>
    </row>
    <row r="110" spans="1:7" ht="15.75" customHeight="1" x14ac:dyDescent="0.25">
      <c r="A110" s="165" t="s">
        <v>41</v>
      </c>
      <c r="B110" s="131" t="s">
        <v>7</v>
      </c>
      <c r="C110" s="132" t="s">
        <v>23</v>
      </c>
      <c r="D110" s="129" t="s">
        <v>72</v>
      </c>
      <c r="E110" s="132" t="s">
        <v>100</v>
      </c>
      <c r="F110" s="136"/>
      <c r="G110" s="127">
        <f t="shared" si="8"/>
        <v>87.3</v>
      </c>
    </row>
    <row r="111" spans="1:7" ht="31.5" customHeight="1" x14ac:dyDescent="0.25">
      <c r="A111" s="166" t="s">
        <v>26</v>
      </c>
      <c r="B111" s="128" t="s">
        <v>7</v>
      </c>
      <c r="C111" s="129" t="s">
        <v>23</v>
      </c>
      <c r="D111" s="129" t="s">
        <v>72</v>
      </c>
      <c r="E111" s="129" t="s">
        <v>100</v>
      </c>
      <c r="F111" s="137" t="s">
        <v>27</v>
      </c>
      <c r="G111" s="126">
        <v>87.3</v>
      </c>
    </row>
    <row r="112" spans="1:7" ht="18.75" customHeight="1" x14ac:dyDescent="0.25">
      <c r="A112" s="46" t="s">
        <v>81</v>
      </c>
      <c r="B112" s="47" t="s">
        <v>7</v>
      </c>
      <c r="C112" s="14" t="s">
        <v>23</v>
      </c>
      <c r="D112" s="14" t="s">
        <v>82</v>
      </c>
      <c r="E112" s="15"/>
      <c r="F112" s="16"/>
      <c r="G112" s="48">
        <f>G113+G118</f>
        <v>798.59999999999991</v>
      </c>
    </row>
    <row r="113" spans="1:7" ht="31.5" customHeight="1" x14ac:dyDescent="0.25">
      <c r="A113" s="25" t="s">
        <v>83</v>
      </c>
      <c r="B113" s="26" t="s">
        <v>7</v>
      </c>
      <c r="C113" s="21" t="s">
        <v>23</v>
      </c>
      <c r="D113" s="21" t="s">
        <v>82</v>
      </c>
      <c r="E113" s="21" t="s">
        <v>84</v>
      </c>
      <c r="F113" s="23"/>
      <c r="G113" s="3">
        <f t="shared" ref="G113:G116" si="9">G114</f>
        <v>607.4</v>
      </c>
    </row>
    <row r="114" spans="1:7" ht="48" customHeight="1" x14ac:dyDescent="0.25">
      <c r="A114" s="25" t="s">
        <v>85</v>
      </c>
      <c r="B114" s="26" t="s">
        <v>7</v>
      </c>
      <c r="C114" s="21" t="s">
        <v>23</v>
      </c>
      <c r="D114" s="21" t="s">
        <v>82</v>
      </c>
      <c r="E114" s="21" t="s">
        <v>86</v>
      </c>
      <c r="F114" s="23"/>
      <c r="G114" s="3">
        <f t="shared" si="9"/>
        <v>607.4</v>
      </c>
    </row>
    <row r="115" spans="1:7" ht="15.75" customHeight="1" x14ac:dyDescent="0.25">
      <c r="A115" s="25" t="s">
        <v>39</v>
      </c>
      <c r="B115" s="26" t="s">
        <v>7</v>
      </c>
      <c r="C115" s="21" t="s">
        <v>23</v>
      </c>
      <c r="D115" s="21" t="s">
        <v>82</v>
      </c>
      <c r="E115" s="21" t="s">
        <v>87</v>
      </c>
      <c r="F115" s="23"/>
      <c r="G115" s="3">
        <f t="shared" si="9"/>
        <v>607.4</v>
      </c>
    </row>
    <row r="116" spans="1:7" ht="15.75" customHeight="1" x14ac:dyDescent="0.25">
      <c r="A116" s="27" t="s">
        <v>41</v>
      </c>
      <c r="B116" s="28" t="s">
        <v>7</v>
      </c>
      <c r="C116" s="29" t="s">
        <v>23</v>
      </c>
      <c r="D116" s="21" t="s">
        <v>82</v>
      </c>
      <c r="E116" s="29" t="s">
        <v>88</v>
      </c>
      <c r="F116" s="30"/>
      <c r="G116" s="2">
        <f t="shared" si="9"/>
        <v>607.4</v>
      </c>
    </row>
    <row r="117" spans="1:7" ht="31.5" customHeight="1" x14ac:dyDescent="0.25">
      <c r="A117" s="25" t="s">
        <v>26</v>
      </c>
      <c r="B117" s="26" t="s">
        <v>7</v>
      </c>
      <c r="C117" s="21" t="s">
        <v>23</v>
      </c>
      <c r="D117" s="21" t="s">
        <v>82</v>
      </c>
      <c r="E117" s="21" t="s">
        <v>88</v>
      </c>
      <c r="F117" s="31" t="s">
        <v>27</v>
      </c>
      <c r="G117" s="3">
        <v>607.4</v>
      </c>
    </row>
    <row r="118" spans="1:7" ht="31.5" customHeight="1" x14ac:dyDescent="0.25">
      <c r="A118" s="25" t="s">
        <v>12</v>
      </c>
      <c r="B118" s="26" t="s">
        <v>7</v>
      </c>
      <c r="C118" s="21" t="s">
        <v>23</v>
      </c>
      <c r="D118" s="21" t="s">
        <v>82</v>
      </c>
      <c r="E118" s="21" t="s">
        <v>13</v>
      </c>
      <c r="F118" s="23"/>
      <c r="G118" s="3">
        <f>G119+G125</f>
        <v>191.2</v>
      </c>
    </row>
    <row r="119" spans="1:7" ht="33" customHeight="1" x14ac:dyDescent="0.25">
      <c r="A119" s="25" t="s">
        <v>14</v>
      </c>
      <c r="B119" s="26" t="s">
        <v>7</v>
      </c>
      <c r="C119" s="21" t="s">
        <v>23</v>
      </c>
      <c r="D119" s="21" t="s">
        <v>82</v>
      </c>
      <c r="E119" s="21" t="s">
        <v>15</v>
      </c>
      <c r="F119" s="23"/>
      <c r="G119" s="3">
        <f>G120</f>
        <v>116.19999999999999</v>
      </c>
    </row>
    <row r="120" spans="1:7" ht="15.75" customHeight="1" x14ac:dyDescent="0.25">
      <c r="A120" s="25" t="s">
        <v>39</v>
      </c>
      <c r="B120" s="26" t="s">
        <v>7</v>
      </c>
      <c r="C120" s="21" t="s">
        <v>23</v>
      </c>
      <c r="D120" s="21" t="s">
        <v>82</v>
      </c>
      <c r="E120" s="21" t="s">
        <v>40</v>
      </c>
      <c r="F120" s="23"/>
      <c r="G120" s="3">
        <f>G121+G123</f>
        <v>116.19999999999999</v>
      </c>
    </row>
    <row r="121" spans="1:7" ht="15.75" customHeight="1" x14ac:dyDescent="0.25">
      <c r="A121" s="27" t="s">
        <v>41</v>
      </c>
      <c r="B121" s="28" t="s">
        <v>7</v>
      </c>
      <c r="C121" s="29" t="s">
        <v>23</v>
      </c>
      <c r="D121" s="21" t="s">
        <v>82</v>
      </c>
      <c r="E121" s="29" t="s">
        <v>42</v>
      </c>
      <c r="F121" s="30"/>
      <c r="G121" s="2">
        <f>G122</f>
        <v>87.1</v>
      </c>
    </row>
    <row r="122" spans="1:7" ht="15.75" customHeight="1" x14ac:dyDescent="0.25">
      <c r="A122" s="25" t="s">
        <v>28</v>
      </c>
      <c r="B122" s="26" t="s">
        <v>7</v>
      </c>
      <c r="C122" s="21" t="s">
        <v>23</v>
      </c>
      <c r="D122" s="21" t="s">
        <v>82</v>
      </c>
      <c r="E122" s="21" t="s">
        <v>42</v>
      </c>
      <c r="F122" s="31" t="s">
        <v>7</v>
      </c>
      <c r="G122" s="3">
        <v>87.1</v>
      </c>
    </row>
    <row r="123" spans="1:7" ht="33" customHeight="1" x14ac:dyDescent="0.25">
      <c r="A123" s="27" t="s">
        <v>89</v>
      </c>
      <c r="B123" s="28" t="s">
        <v>7</v>
      </c>
      <c r="C123" s="29" t="s">
        <v>23</v>
      </c>
      <c r="D123" s="21" t="s">
        <v>82</v>
      </c>
      <c r="E123" s="29" t="s">
        <v>90</v>
      </c>
      <c r="F123" s="30"/>
      <c r="G123" s="2">
        <f>G124</f>
        <v>29.1</v>
      </c>
    </row>
    <row r="124" spans="1:7" ht="15.75" customHeight="1" x14ac:dyDescent="0.25">
      <c r="A124" s="25" t="s">
        <v>28</v>
      </c>
      <c r="B124" s="26" t="s">
        <v>7</v>
      </c>
      <c r="C124" s="21" t="s">
        <v>23</v>
      </c>
      <c r="D124" s="21" t="s">
        <v>82</v>
      </c>
      <c r="E124" s="21" t="s">
        <v>90</v>
      </c>
      <c r="F124" s="31" t="s">
        <v>7</v>
      </c>
      <c r="G124" s="3">
        <v>29.1</v>
      </c>
    </row>
    <row r="125" spans="1:7" ht="47.25" customHeight="1" x14ac:dyDescent="0.25">
      <c r="A125" s="25" t="s">
        <v>91</v>
      </c>
      <c r="B125" s="26" t="s">
        <v>7</v>
      </c>
      <c r="C125" s="21" t="s">
        <v>23</v>
      </c>
      <c r="D125" s="21" t="s">
        <v>82</v>
      </c>
      <c r="E125" s="21" t="s">
        <v>92</v>
      </c>
      <c r="F125" s="23"/>
      <c r="G125" s="3">
        <f t="shared" ref="G125:G127" si="10">G126</f>
        <v>75</v>
      </c>
    </row>
    <row r="126" spans="1:7" ht="15.75" customHeight="1" x14ac:dyDescent="0.25">
      <c r="A126" s="25" t="s">
        <v>39</v>
      </c>
      <c r="B126" s="26" t="s">
        <v>7</v>
      </c>
      <c r="C126" s="21" t="s">
        <v>23</v>
      </c>
      <c r="D126" s="21" t="s">
        <v>82</v>
      </c>
      <c r="E126" s="21" t="s">
        <v>93</v>
      </c>
      <c r="F126" s="23"/>
      <c r="G126" s="3">
        <f>G127</f>
        <v>75</v>
      </c>
    </row>
    <row r="127" spans="1:7" ht="15.75" customHeight="1" x14ac:dyDescent="0.25">
      <c r="A127" s="27" t="s">
        <v>41</v>
      </c>
      <c r="B127" s="28" t="s">
        <v>7</v>
      </c>
      <c r="C127" s="29" t="s">
        <v>23</v>
      </c>
      <c r="D127" s="21" t="s">
        <v>82</v>
      </c>
      <c r="E127" s="29" t="s">
        <v>94</v>
      </c>
      <c r="F127" s="30"/>
      <c r="G127" s="2">
        <f t="shared" si="10"/>
        <v>75</v>
      </c>
    </row>
    <row r="128" spans="1:7" ht="35.25" customHeight="1" x14ac:dyDescent="0.25">
      <c r="A128" s="32" t="s">
        <v>26</v>
      </c>
      <c r="B128" s="33" t="s">
        <v>7</v>
      </c>
      <c r="C128" s="34" t="s">
        <v>23</v>
      </c>
      <c r="D128" s="34" t="s">
        <v>82</v>
      </c>
      <c r="E128" s="34" t="s">
        <v>94</v>
      </c>
      <c r="F128" s="35" t="s">
        <v>27</v>
      </c>
      <c r="G128" s="3">
        <v>75</v>
      </c>
    </row>
    <row r="129" spans="1:7" ht="15.75" customHeight="1" x14ac:dyDescent="0.25">
      <c r="A129" s="50" t="s">
        <v>95</v>
      </c>
      <c r="B129" s="12" t="s">
        <v>7</v>
      </c>
      <c r="C129" s="13" t="s">
        <v>44</v>
      </c>
      <c r="D129" s="14"/>
      <c r="E129" s="15"/>
      <c r="F129" s="16"/>
      <c r="G129" s="17">
        <f>G130+G146</f>
        <v>167951.7</v>
      </c>
    </row>
    <row r="130" spans="1:7" ht="15.75" customHeight="1" x14ac:dyDescent="0.25">
      <c r="A130" s="25" t="s">
        <v>96</v>
      </c>
      <c r="B130" s="26" t="s">
        <v>7</v>
      </c>
      <c r="C130" s="21" t="s">
        <v>44</v>
      </c>
      <c r="D130" s="21" t="s">
        <v>9</v>
      </c>
      <c r="E130" s="22"/>
      <c r="F130" s="23"/>
      <c r="G130" s="3">
        <f>G131+G137</f>
        <v>163909.30000000002</v>
      </c>
    </row>
    <row r="131" spans="1:7" ht="32.25" customHeight="1" x14ac:dyDescent="0.25">
      <c r="A131" s="25" t="s">
        <v>83</v>
      </c>
      <c r="B131" s="26" t="s">
        <v>7</v>
      </c>
      <c r="C131" s="21" t="s">
        <v>44</v>
      </c>
      <c r="D131" s="21" t="s">
        <v>9</v>
      </c>
      <c r="E131" s="21" t="s">
        <v>84</v>
      </c>
      <c r="F131" s="23"/>
      <c r="G131" s="3">
        <f t="shared" ref="G131:G133" si="11">G132</f>
        <v>152940.30000000002</v>
      </c>
    </row>
    <row r="132" spans="1:7" ht="46.5" customHeight="1" x14ac:dyDescent="0.25">
      <c r="A132" s="25" t="s">
        <v>97</v>
      </c>
      <c r="B132" s="26" t="s">
        <v>7</v>
      </c>
      <c r="C132" s="21" t="s">
        <v>44</v>
      </c>
      <c r="D132" s="21" t="s">
        <v>9</v>
      </c>
      <c r="E132" s="21" t="s">
        <v>98</v>
      </c>
      <c r="F132" s="23"/>
      <c r="G132" s="3">
        <f t="shared" si="11"/>
        <v>152940.30000000002</v>
      </c>
    </row>
    <row r="133" spans="1:7" ht="15.75" customHeight="1" x14ac:dyDescent="0.25">
      <c r="A133" s="25" t="s">
        <v>39</v>
      </c>
      <c r="B133" s="26" t="s">
        <v>7</v>
      </c>
      <c r="C133" s="21" t="s">
        <v>44</v>
      </c>
      <c r="D133" s="21" t="s">
        <v>9</v>
      </c>
      <c r="E133" s="21" t="s">
        <v>99</v>
      </c>
      <c r="F133" s="23"/>
      <c r="G133" s="3">
        <f t="shared" si="11"/>
        <v>152940.30000000002</v>
      </c>
    </row>
    <row r="134" spans="1:7" ht="15.75" customHeight="1" x14ac:dyDescent="0.25">
      <c r="A134" s="27" t="s">
        <v>41</v>
      </c>
      <c r="B134" s="28" t="s">
        <v>7</v>
      </c>
      <c r="C134" s="29" t="s">
        <v>44</v>
      </c>
      <c r="D134" s="21" t="s">
        <v>9</v>
      </c>
      <c r="E134" s="29" t="s">
        <v>100</v>
      </c>
      <c r="F134" s="30"/>
      <c r="G134" s="2">
        <f>G135+G136</f>
        <v>152940.30000000002</v>
      </c>
    </row>
    <row r="135" spans="1:7" ht="33" customHeight="1" x14ac:dyDescent="0.25">
      <c r="A135" s="25" t="s">
        <v>26</v>
      </c>
      <c r="B135" s="26" t="s">
        <v>7</v>
      </c>
      <c r="C135" s="21" t="s">
        <v>44</v>
      </c>
      <c r="D135" s="21" t="s">
        <v>9</v>
      </c>
      <c r="E135" s="21" t="s">
        <v>100</v>
      </c>
      <c r="F135" s="31" t="s">
        <v>27</v>
      </c>
      <c r="G135" s="3">
        <v>10105.6</v>
      </c>
    </row>
    <row r="136" spans="1:7" ht="15.75" customHeight="1" x14ac:dyDescent="0.25">
      <c r="A136" s="32" t="s">
        <v>28</v>
      </c>
      <c r="B136" s="33" t="s">
        <v>7</v>
      </c>
      <c r="C136" s="34" t="s">
        <v>44</v>
      </c>
      <c r="D136" s="34" t="s">
        <v>9</v>
      </c>
      <c r="E136" s="34" t="s">
        <v>100</v>
      </c>
      <c r="F136" s="35" t="s">
        <v>7</v>
      </c>
      <c r="G136" s="4">
        <v>142834.70000000001</v>
      </c>
    </row>
    <row r="137" spans="1:7" ht="48" customHeight="1" x14ac:dyDescent="0.25">
      <c r="A137" s="25" t="s">
        <v>331</v>
      </c>
      <c r="B137" s="26" t="s">
        <v>7</v>
      </c>
      <c r="C137" s="21" t="s">
        <v>44</v>
      </c>
      <c r="D137" s="21" t="s">
        <v>9</v>
      </c>
      <c r="E137" s="21" t="s">
        <v>359</v>
      </c>
      <c r="F137" s="42"/>
      <c r="G137" s="3">
        <f t="shared" ref="G137:G138" si="12">G138</f>
        <v>10968.999999999998</v>
      </c>
    </row>
    <row r="138" spans="1:7" ht="34.5" customHeight="1" x14ac:dyDescent="0.25">
      <c r="A138" s="25" t="s">
        <v>360</v>
      </c>
      <c r="B138" s="26" t="s">
        <v>7</v>
      </c>
      <c r="C138" s="21" t="s">
        <v>44</v>
      </c>
      <c r="D138" s="21" t="s">
        <v>9</v>
      </c>
      <c r="E138" s="21" t="s">
        <v>361</v>
      </c>
      <c r="F138" s="42"/>
      <c r="G138" s="3">
        <f t="shared" si="12"/>
        <v>10968.999999999998</v>
      </c>
    </row>
    <row r="139" spans="1:7" ht="31.5" customHeight="1" x14ac:dyDescent="0.25">
      <c r="A139" s="32" t="s">
        <v>362</v>
      </c>
      <c r="B139" s="33" t="s">
        <v>7</v>
      </c>
      <c r="C139" s="34" t="s">
        <v>44</v>
      </c>
      <c r="D139" s="34" t="s">
        <v>9</v>
      </c>
      <c r="E139" s="34" t="s">
        <v>363</v>
      </c>
      <c r="F139" s="62"/>
      <c r="G139" s="4">
        <f>G140+G142+G144</f>
        <v>10968.999999999998</v>
      </c>
    </row>
    <row r="140" spans="1:7" ht="94.5" customHeight="1" x14ac:dyDescent="0.25">
      <c r="A140" s="52" t="s">
        <v>366</v>
      </c>
      <c r="B140" s="53" t="s">
        <v>7</v>
      </c>
      <c r="C140" s="54" t="s">
        <v>44</v>
      </c>
      <c r="D140" s="55" t="s">
        <v>9</v>
      </c>
      <c r="E140" s="54" t="s">
        <v>367</v>
      </c>
      <c r="F140" s="56"/>
      <c r="G140" s="57">
        <f>G141</f>
        <v>10640.8</v>
      </c>
    </row>
    <row r="141" spans="1:7" ht="16.5" customHeight="1" x14ac:dyDescent="0.25">
      <c r="A141" s="59" t="s">
        <v>28</v>
      </c>
      <c r="B141" s="60" t="s">
        <v>7</v>
      </c>
      <c r="C141" s="55" t="s">
        <v>44</v>
      </c>
      <c r="D141" s="55" t="s">
        <v>9</v>
      </c>
      <c r="E141" s="55" t="s">
        <v>367</v>
      </c>
      <c r="F141" s="61" t="s">
        <v>7</v>
      </c>
      <c r="G141" s="58">
        <v>10640.8</v>
      </c>
    </row>
    <row r="142" spans="1:7" ht="79.5" customHeight="1" x14ac:dyDescent="0.25">
      <c r="A142" s="52" t="s">
        <v>368</v>
      </c>
      <c r="B142" s="53" t="s">
        <v>7</v>
      </c>
      <c r="C142" s="54" t="s">
        <v>44</v>
      </c>
      <c r="D142" s="55" t="s">
        <v>9</v>
      </c>
      <c r="E142" s="54" t="s">
        <v>369</v>
      </c>
      <c r="F142" s="56"/>
      <c r="G142" s="57">
        <f>G143</f>
        <v>206.3</v>
      </c>
    </row>
    <row r="143" spans="1:7" ht="17.25" customHeight="1" x14ac:dyDescent="0.25">
      <c r="A143" s="59" t="s">
        <v>28</v>
      </c>
      <c r="B143" s="60" t="s">
        <v>7</v>
      </c>
      <c r="C143" s="55" t="s">
        <v>44</v>
      </c>
      <c r="D143" s="55" t="s">
        <v>9</v>
      </c>
      <c r="E143" s="55" t="s">
        <v>369</v>
      </c>
      <c r="F143" s="61" t="s">
        <v>7</v>
      </c>
      <c r="G143" s="58">
        <v>206.3</v>
      </c>
    </row>
    <row r="144" spans="1:7" ht="78.75" customHeight="1" x14ac:dyDescent="0.25">
      <c r="A144" s="52" t="s">
        <v>370</v>
      </c>
      <c r="B144" s="53" t="s">
        <v>7</v>
      </c>
      <c r="C144" s="54" t="s">
        <v>44</v>
      </c>
      <c r="D144" s="55" t="s">
        <v>9</v>
      </c>
      <c r="E144" s="54" t="s">
        <v>371</v>
      </c>
      <c r="F144" s="56"/>
      <c r="G144" s="57">
        <f>G145</f>
        <v>121.9</v>
      </c>
    </row>
    <row r="145" spans="1:7" ht="15" customHeight="1" x14ac:dyDescent="0.25">
      <c r="A145" s="59" t="s">
        <v>28</v>
      </c>
      <c r="B145" s="60" t="s">
        <v>7</v>
      </c>
      <c r="C145" s="55" t="s">
        <v>44</v>
      </c>
      <c r="D145" s="55" t="s">
        <v>9</v>
      </c>
      <c r="E145" s="55" t="s">
        <v>371</v>
      </c>
      <c r="F145" s="61" t="s">
        <v>7</v>
      </c>
      <c r="G145" s="58">
        <v>121.9</v>
      </c>
    </row>
    <row r="146" spans="1:7" ht="15.75" customHeight="1" x14ac:dyDescent="0.25">
      <c r="A146" s="46" t="s">
        <v>125</v>
      </c>
      <c r="B146" s="47" t="s">
        <v>7</v>
      </c>
      <c r="C146" s="14" t="s">
        <v>44</v>
      </c>
      <c r="D146" s="14" t="s">
        <v>70</v>
      </c>
      <c r="E146" s="15"/>
      <c r="F146" s="63"/>
      <c r="G146" s="48">
        <f>G147+G152+G157</f>
        <v>4042.4</v>
      </c>
    </row>
    <row r="147" spans="1:7" ht="32.25" customHeight="1" x14ac:dyDescent="0.25">
      <c r="A147" s="25" t="s">
        <v>83</v>
      </c>
      <c r="B147" s="26" t="s">
        <v>7</v>
      </c>
      <c r="C147" s="21" t="s">
        <v>44</v>
      </c>
      <c r="D147" s="21" t="s">
        <v>70</v>
      </c>
      <c r="E147" s="21" t="s">
        <v>84</v>
      </c>
      <c r="F147" s="42"/>
      <c r="G147" s="3">
        <f>G148</f>
        <v>2400</v>
      </c>
    </row>
    <row r="148" spans="1:7" ht="45.75" customHeight="1" x14ac:dyDescent="0.25">
      <c r="A148" s="25" t="s">
        <v>97</v>
      </c>
      <c r="B148" s="26" t="s">
        <v>7</v>
      </c>
      <c r="C148" s="21" t="s">
        <v>44</v>
      </c>
      <c r="D148" s="21" t="s">
        <v>70</v>
      </c>
      <c r="E148" s="21" t="s">
        <v>98</v>
      </c>
      <c r="F148" s="42"/>
      <c r="G148" s="3">
        <f t="shared" ref="G148:G150" si="13">G149</f>
        <v>2400</v>
      </c>
    </row>
    <row r="149" spans="1:7" ht="15.75" customHeight="1" x14ac:dyDescent="0.25">
      <c r="A149" s="25" t="s">
        <v>39</v>
      </c>
      <c r="B149" s="26" t="s">
        <v>7</v>
      </c>
      <c r="C149" s="21" t="s">
        <v>44</v>
      </c>
      <c r="D149" s="21" t="s">
        <v>70</v>
      </c>
      <c r="E149" s="21" t="s">
        <v>99</v>
      </c>
      <c r="F149" s="42"/>
      <c r="G149" s="3">
        <f t="shared" si="13"/>
        <v>2400</v>
      </c>
    </row>
    <row r="150" spans="1:7" ht="15.75" customHeight="1" x14ac:dyDescent="0.25">
      <c r="A150" s="27" t="s">
        <v>41</v>
      </c>
      <c r="B150" s="28" t="s">
        <v>7</v>
      </c>
      <c r="C150" s="29" t="s">
        <v>44</v>
      </c>
      <c r="D150" s="21" t="s">
        <v>70</v>
      </c>
      <c r="E150" s="29" t="s">
        <v>100</v>
      </c>
      <c r="F150" s="44"/>
      <c r="G150" s="2">
        <f t="shared" si="13"/>
        <v>2400</v>
      </c>
    </row>
    <row r="151" spans="1:7" ht="32.25" customHeight="1" x14ac:dyDescent="0.25">
      <c r="A151" s="32" t="s">
        <v>26</v>
      </c>
      <c r="B151" s="33" t="s">
        <v>7</v>
      </c>
      <c r="C151" s="34" t="s">
        <v>44</v>
      </c>
      <c r="D151" s="34" t="s">
        <v>70</v>
      </c>
      <c r="E151" s="34" t="s">
        <v>100</v>
      </c>
      <c r="F151" s="64" t="s">
        <v>27</v>
      </c>
      <c r="G151" s="4">
        <v>2400</v>
      </c>
    </row>
    <row r="152" spans="1:7" ht="31.5" customHeight="1" x14ac:dyDescent="0.25">
      <c r="A152" s="170" t="s">
        <v>12</v>
      </c>
      <c r="B152" s="128" t="s">
        <v>7</v>
      </c>
      <c r="C152" s="129" t="s">
        <v>44</v>
      </c>
      <c r="D152" s="129" t="s">
        <v>70</v>
      </c>
      <c r="E152" s="129" t="s">
        <v>13</v>
      </c>
      <c r="F152" s="123"/>
      <c r="G152" s="4">
        <f>G153</f>
        <v>274.8</v>
      </c>
    </row>
    <row r="153" spans="1:7" ht="32.25" customHeight="1" x14ac:dyDescent="0.25">
      <c r="A153" s="46" t="s">
        <v>14</v>
      </c>
      <c r="B153" s="47" t="s">
        <v>7</v>
      </c>
      <c r="C153" s="14" t="s">
        <v>44</v>
      </c>
      <c r="D153" s="14" t="s">
        <v>70</v>
      </c>
      <c r="E153" s="14" t="s">
        <v>15</v>
      </c>
      <c r="F153" s="122"/>
      <c r="G153" s="3">
        <f t="shared" ref="G153:G155" si="14">G154</f>
        <v>274.8</v>
      </c>
    </row>
    <row r="154" spans="1:7" ht="19.5" customHeight="1" x14ac:dyDescent="0.25">
      <c r="A154" s="25" t="s">
        <v>39</v>
      </c>
      <c r="B154" s="26" t="s">
        <v>7</v>
      </c>
      <c r="C154" s="21" t="s">
        <v>44</v>
      </c>
      <c r="D154" s="21" t="s">
        <v>70</v>
      </c>
      <c r="E154" s="21" t="s">
        <v>40</v>
      </c>
      <c r="F154" s="122"/>
      <c r="G154" s="3">
        <f t="shared" si="14"/>
        <v>274.8</v>
      </c>
    </row>
    <row r="155" spans="1:7" ht="16.5" customHeight="1" x14ac:dyDescent="0.25">
      <c r="A155" s="27" t="s">
        <v>41</v>
      </c>
      <c r="B155" s="28" t="s">
        <v>7</v>
      </c>
      <c r="C155" s="29" t="s">
        <v>44</v>
      </c>
      <c r="D155" s="21" t="s">
        <v>70</v>
      </c>
      <c r="E155" s="29" t="s">
        <v>42</v>
      </c>
      <c r="F155" s="71"/>
      <c r="G155" s="2">
        <f t="shared" si="14"/>
        <v>274.8</v>
      </c>
    </row>
    <row r="156" spans="1:7" ht="31.5" customHeight="1" x14ac:dyDescent="0.25">
      <c r="A156" s="32" t="s">
        <v>26</v>
      </c>
      <c r="B156" s="33" t="s">
        <v>7</v>
      </c>
      <c r="C156" s="34" t="s">
        <v>44</v>
      </c>
      <c r="D156" s="34" t="s">
        <v>70</v>
      </c>
      <c r="E156" s="34" t="s">
        <v>42</v>
      </c>
      <c r="F156" s="100" t="s">
        <v>27</v>
      </c>
      <c r="G156" s="4">
        <v>274.8</v>
      </c>
    </row>
    <row r="157" spans="1:7" ht="48" customHeight="1" x14ac:dyDescent="0.25">
      <c r="A157" s="170" t="s">
        <v>330</v>
      </c>
      <c r="B157" s="128" t="s">
        <v>7</v>
      </c>
      <c r="C157" s="129" t="s">
        <v>44</v>
      </c>
      <c r="D157" s="129" t="s">
        <v>70</v>
      </c>
      <c r="E157" s="129" t="s">
        <v>126</v>
      </c>
      <c r="F157" s="130"/>
      <c r="G157" s="126">
        <f t="shared" ref="G157:G160" si="15">G158</f>
        <v>1367.6</v>
      </c>
    </row>
    <row r="158" spans="1:7" ht="31.5" customHeight="1" x14ac:dyDescent="0.25">
      <c r="A158" s="170" t="s">
        <v>127</v>
      </c>
      <c r="B158" s="128" t="s">
        <v>7</v>
      </c>
      <c r="C158" s="129" t="s">
        <v>44</v>
      </c>
      <c r="D158" s="129" t="s">
        <v>70</v>
      </c>
      <c r="E158" s="129" t="s">
        <v>128</v>
      </c>
      <c r="F158" s="130"/>
      <c r="G158" s="126">
        <f t="shared" si="15"/>
        <v>1367.6</v>
      </c>
    </row>
    <row r="159" spans="1:7" ht="18" customHeight="1" x14ac:dyDescent="0.25">
      <c r="A159" s="170" t="s">
        <v>39</v>
      </c>
      <c r="B159" s="128" t="s">
        <v>7</v>
      </c>
      <c r="C159" s="129" t="s">
        <v>44</v>
      </c>
      <c r="D159" s="129" t="s">
        <v>70</v>
      </c>
      <c r="E159" s="129" t="s">
        <v>406</v>
      </c>
      <c r="F159" s="130"/>
      <c r="G159" s="126">
        <f t="shared" si="15"/>
        <v>1367.6</v>
      </c>
    </row>
    <row r="160" spans="1:7" ht="31.5" customHeight="1" x14ac:dyDescent="0.25">
      <c r="A160" s="171" t="s">
        <v>407</v>
      </c>
      <c r="B160" s="131" t="s">
        <v>7</v>
      </c>
      <c r="C160" s="132" t="s">
        <v>44</v>
      </c>
      <c r="D160" s="129" t="s">
        <v>70</v>
      </c>
      <c r="E160" s="132" t="s">
        <v>408</v>
      </c>
      <c r="F160" s="133"/>
      <c r="G160" s="127">
        <f t="shared" si="15"/>
        <v>1367.6</v>
      </c>
    </row>
    <row r="161" spans="1:7" ht="30" customHeight="1" x14ac:dyDescent="0.25">
      <c r="A161" s="170" t="s">
        <v>26</v>
      </c>
      <c r="B161" s="128" t="s">
        <v>7</v>
      </c>
      <c r="C161" s="129" t="s">
        <v>44</v>
      </c>
      <c r="D161" s="129" t="s">
        <v>70</v>
      </c>
      <c r="E161" s="129" t="s">
        <v>408</v>
      </c>
      <c r="F161" s="134" t="s">
        <v>27</v>
      </c>
      <c r="G161" s="126">
        <v>1367.6</v>
      </c>
    </row>
    <row r="162" spans="1:7" ht="15.75" customHeight="1" x14ac:dyDescent="0.25">
      <c r="A162" s="46"/>
      <c r="B162" s="47"/>
      <c r="C162" s="14"/>
      <c r="D162" s="14"/>
      <c r="E162" s="14"/>
      <c r="F162" s="65"/>
      <c r="G162" s="48"/>
    </row>
    <row r="163" spans="1:7" ht="15.75" customHeight="1" x14ac:dyDescent="0.25">
      <c r="A163" s="50" t="s">
        <v>101</v>
      </c>
      <c r="B163" s="12" t="s">
        <v>7</v>
      </c>
      <c r="C163" s="13" t="s">
        <v>102</v>
      </c>
      <c r="D163" s="14"/>
      <c r="E163" s="15"/>
      <c r="F163" s="63"/>
      <c r="G163" s="17">
        <f>G164+G174</f>
        <v>1247.6000000000001</v>
      </c>
    </row>
    <row r="164" spans="1:7" ht="32.25" customHeight="1" x14ac:dyDescent="0.25">
      <c r="A164" s="25" t="s">
        <v>103</v>
      </c>
      <c r="B164" s="26" t="s">
        <v>7</v>
      </c>
      <c r="C164" s="21" t="s">
        <v>102</v>
      </c>
      <c r="D164" s="21" t="s">
        <v>44</v>
      </c>
      <c r="E164" s="22"/>
      <c r="F164" s="42"/>
      <c r="G164" s="3">
        <f>G165</f>
        <v>678.2</v>
      </c>
    </row>
    <row r="165" spans="1:7" ht="33" customHeight="1" x14ac:dyDescent="0.25">
      <c r="A165" s="25" t="s">
        <v>12</v>
      </c>
      <c r="B165" s="26" t="s">
        <v>7</v>
      </c>
      <c r="C165" s="21" t="s">
        <v>102</v>
      </c>
      <c r="D165" s="21" t="s">
        <v>44</v>
      </c>
      <c r="E165" s="21" t="s">
        <v>13</v>
      </c>
      <c r="F165" s="42"/>
      <c r="G165" s="3">
        <f>G166+G170</f>
        <v>678.2</v>
      </c>
    </row>
    <row r="166" spans="1:7" ht="32.25" customHeight="1" x14ac:dyDescent="0.25">
      <c r="A166" s="25" t="s">
        <v>14</v>
      </c>
      <c r="B166" s="26" t="s">
        <v>7</v>
      </c>
      <c r="C166" s="21" t="s">
        <v>102</v>
      </c>
      <c r="D166" s="21" t="s">
        <v>44</v>
      </c>
      <c r="E166" s="21" t="s">
        <v>15</v>
      </c>
      <c r="F166" s="42"/>
      <c r="G166" s="3">
        <f t="shared" ref="G166:G168" si="16">G167</f>
        <v>596.70000000000005</v>
      </c>
    </row>
    <row r="167" spans="1:7" ht="33.75" customHeight="1" x14ac:dyDescent="0.25">
      <c r="A167" s="25" t="s">
        <v>16</v>
      </c>
      <c r="B167" s="26" t="s">
        <v>7</v>
      </c>
      <c r="C167" s="21" t="s">
        <v>102</v>
      </c>
      <c r="D167" s="21" t="s">
        <v>44</v>
      </c>
      <c r="E167" s="21" t="s">
        <v>17</v>
      </c>
      <c r="F167" s="42"/>
      <c r="G167" s="3">
        <f t="shared" si="16"/>
        <v>596.70000000000005</v>
      </c>
    </row>
    <row r="168" spans="1:7" ht="15.75" customHeight="1" x14ac:dyDescent="0.25">
      <c r="A168" s="27" t="s">
        <v>24</v>
      </c>
      <c r="B168" s="28" t="s">
        <v>7</v>
      </c>
      <c r="C168" s="29" t="s">
        <v>102</v>
      </c>
      <c r="D168" s="21" t="s">
        <v>44</v>
      </c>
      <c r="E168" s="29" t="s">
        <v>25</v>
      </c>
      <c r="F168" s="44"/>
      <c r="G168" s="2">
        <f t="shared" si="16"/>
        <v>596.70000000000005</v>
      </c>
    </row>
    <row r="169" spans="1:7" ht="33.75" customHeight="1" x14ac:dyDescent="0.25">
      <c r="A169" s="32" t="s">
        <v>26</v>
      </c>
      <c r="B169" s="33" t="s">
        <v>7</v>
      </c>
      <c r="C169" s="34" t="s">
        <v>102</v>
      </c>
      <c r="D169" s="34" t="s">
        <v>44</v>
      </c>
      <c r="E169" s="34" t="s">
        <v>25</v>
      </c>
      <c r="F169" s="64" t="s">
        <v>27</v>
      </c>
      <c r="G169" s="3">
        <v>596.70000000000005</v>
      </c>
    </row>
    <row r="170" spans="1:7" ht="47.25" customHeight="1" x14ac:dyDescent="0.25">
      <c r="A170" s="46" t="s">
        <v>73</v>
      </c>
      <c r="B170" s="47" t="s">
        <v>7</v>
      </c>
      <c r="C170" s="14" t="s">
        <v>102</v>
      </c>
      <c r="D170" s="14" t="s">
        <v>44</v>
      </c>
      <c r="E170" s="14" t="s">
        <v>74</v>
      </c>
      <c r="F170" s="63"/>
      <c r="G170" s="3">
        <f t="shared" ref="G170:G172" si="17">G171</f>
        <v>81.5</v>
      </c>
    </row>
    <row r="171" spans="1:7" ht="15.75" customHeight="1" x14ac:dyDescent="0.25">
      <c r="A171" s="25" t="s">
        <v>39</v>
      </c>
      <c r="B171" s="26" t="s">
        <v>7</v>
      </c>
      <c r="C171" s="21" t="s">
        <v>102</v>
      </c>
      <c r="D171" s="21" t="s">
        <v>44</v>
      </c>
      <c r="E171" s="21" t="s">
        <v>75</v>
      </c>
      <c r="F171" s="42"/>
      <c r="G171" s="3">
        <f t="shared" si="17"/>
        <v>81.5</v>
      </c>
    </row>
    <row r="172" spans="1:7" ht="15.75" customHeight="1" x14ac:dyDescent="0.25">
      <c r="A172" s="27" t="s">
        <v>41</v>
      </c>
      <c r="B172" s="28" t="s">
        <v>7</v>
      </c>
      <c r="C172" s="29" t="s">
        <v>102</v>
      </c>
      <c r="D172" s="21" t="s">
        <v>44</v>
      </c>
      <c r="E172" s="29" t="s">
        <v>76</v>
      </c>
      <c r="F172" s="44"/>
      <c r="G172" s="2">
        <f t="shared" si="17"/>
        <v>81.5</v>
      </c>
    </row>
    <row r="173" spans="1:7" ht="33.75" customHeight="1" x14ac:dyDescent="0.25">
      <c r="A173" s="25" t="s">
        <v>26</v>
      </c>
      <c r="B173" s="26" t="s">
        <v>7</v>
      </c>
      <c r="C173" s="21" t="s">
        <v>102</v>
      </c>
      <c r="D173" s="21" t="s">
        <v>44</v>
      </c>
      <c r="E173" s="21" t="s">
        <v>76</v>
      </c>
      <c r="F173" s="45" t="s">
        <v>27</v>
      </c>
      <c r="G173" s="3">
        <v>81.5</v>
      </c>
    </row>
    <row r="174" spans="1:7" ht="15.75" customHeight="1" x14ac:dyDescent="0.25">
      <c r="A174" s="25" t="s">
        <v>104</v>
      </c>
      <c r="B174" s="26" t="s">
        <v>7</v>
      </c>
      <c r="C174" s="21" t="s">
        <v>102</v>
      </c>
      <c r="D174" s="21" t="s">
        <v>102</v>
      </c>
      <c r="E174" s="22"/>
      <c r="F174" s="42"/>
      <c r="G174" s="3">
        <f t="shared" ref="G174:G175" si="18">G175</f>
        <v>569.40000000000009</v>
      </c>
    </row>
    <row r="175" spans="1:7" ht="30.75" customHeight="1" x14ac:dyDescent="0.25">
      <c r="A175" s="25" t="s">
        <v>49</v>
      </c>
      <c r="B175" s="26" t="s">
        <v>7</v>
      </c>
      <c r="C175" s="21" t="s">
        <v>102</v>
      </c>
      <c r="D175" s="21" t="s">
        <v>102</v>
      </c>
      <c r="E175" s="21" t="s">
        <v>50</v>
      </c>
      <c r="F175" s="42"/>
      <c r="G175" s="3">
        <f t="shared" si="18"/>
        <v>569.40000000000009</v>
      </c>
    </row>
    <row r="176" spans="1:7" ht="33" customHeight="1" x14ac:dyDescent="0.25">
      <c r="A176" s="25" t="s">
        <v>105</v>
      </c>
      <c r="B176" s="26" t="s">
        <v>7</v>
      </c>
      <c r="C176" s="21" t="s">
        <v>102</v>
      </c>
      <c r="D176" s="21" t="s">
        <v>102</v>
      </c>
      <c r="E176" s="21" t="s">
        <v>106</v>
      </c>
      <c r="F176" s="42"/>
      <c r="G176" s="3">
        <f>G177+G182</f>
        <v>569.40000000000009</v>
      </c>
    </row>
    <row r="177" spans="1:7" ht="15.75" customHeight="1" x14ac:dyDescent="0.25">
      <c r="A177" s="25" t="s">
        <v>107</v>
      </c>
      <c r="B177" s="26" t="s">
        <v>7</v>
      </c>
      <c r="C177" s="21" t="s">
        <v>102</v>
      </c>
      <c r="D177" s="21" t="s">
        <v>102</v>
      </c>
      <c r="E177" s="21" t="s">
        <v>108</v>
      </c>
      <c r="F177" s="42"/>
      <c r="G177" s="3">
        <f>G178+G180</f>
        <v>264.3</v>
      </c>
    </row>
    <row r="178" spans="1:7" ht="33.75" customHeight="1" x14ac:dyDescent="0.25">
      <c r="A178" s="27" t="s">
        <v>109</v>
      </c>
      <c r="B178" s="28" t="s">
        <v>7</v>
      </c>
      <c r="C178" s="29" t="s">
        <v>102</v>
      </c>
      <c r="D178" s="21" t="s">
        <v>102</v>
      </c>
      <c r="E178" s="29" t="s">
        <v>110</v>
      </c>
      <c r="F178" s="44"/>
      <c r="G178" s="2">
        <f>G179</f>
        <v>114.9</v>
      </c>
    </row>
    <row r="179" spans="1:7" ht="17.25" customHeight="1" x14ac:dyDescent="0.25">
      <c r="A179" s="32" t="s">
        <v>55</v>
      </c>
      <c r="B179" s="33" t="s">
        <v>7</v>
      </c>
      <c r="C179" s="34" t="s">
        <v>102</v>
      </c>
      <c r="D179" s="34" t="s">
        <v>102</v>
      </c>
      <c r="E179" s="34" t="s">
        <v>110</v>
      </c>
      <c r="F179" s="64" t="s">
        <v>56</v>
      </c>
      <c r="G179" s="4">
        <v>114.9</v>
      </c>
    </row>
    <row r="180" spans="1:7" ht="48.75" customHeight="1" x14ac:dyDescent="0.25">
      <c r="A180" s="52" t="s">
        <v>249</v>
      </c>
      <c r="B180" s="53" t="s">
        <v>7</v>
      </c>
      <c r="C180" s="54" t="s">
        <v>102</v>
      </c>
      <c r="D180" s="55" t="s">
        <v>102</v>
      </c>
      <c r="E180" s="54" t="s">
        <v>250</v>
      </c>
      <c r="F180" s="56"/>
      <c r="G180" s="57">
        <f>G181</f>
        <v>149.4</v>
      </c>
    </row>
    <row r="181" spans="1:7" ht="16.5" customHeight="1" x14ac:dyDescent="0.25">
      <c r="A181" s="59" t="s">
        <v>55</v>
      </c>
      <c r="B181" s="60" t="s">
        <v>7</v>
      </c>
      <c r="C181" s="55" t="s">
        <v>102</v>
      </c>
      <c r="D181" s="55" t="s">
        <v>102</v>
      </c>
      <c r="E181" s="55" t="s">
        <v>250</v>
      </c>
      <c r="F181" s="61" t="s">
        <v>56</v>
      </c>
      <c r="G181" s="58">
        <v>149.4</v>
      </c>
    </row>
    <row r="182" spans="1:7" ht="15.75" customHeight="1" x14ac:dyDescent="0.25">
      <c r="A182" s="46" t="s">
        <v>39</v>
      </c>
      <c r="B182" s="47" t="s">
        <v>7</v>
      </c>
      <c r="C182" s="14" t="s">
        <v>102</v>
      </c>
      <c r="D182" s="14" t="s">
        <v>102</v>
      </c>
      <c r="E182" s="14" t="s">
        <v>111</v>
      </c>
      <c r="F182" s="63"/>
      <c r="G182" s="48">
        <f>G183</f>
        <v>305.10000000000002</v>
      </c>
    </row>
    <row r="183" spans="1:7" ht="15.75" customHeight="1" x14ac:dyDescent="0.25">
      <c r="A183" s="27" t="s">
        <v>41</v>
      </c>
      <c r="B183" s="28" t="s">
        <v>7</v>
      </c>
      <c r="C183" s="29" t="s">
        <v>102</v>
      </c>
      <c r="D183" s="21" t="s">
        <v>102</v>
      </c>
      <c r="E183" s="29" t="s">
        <v>112</v>
      </c>
      <c r="F183" s="44"/>
      <c r="G183" s="2">
        <f>G184+G185</f>
        <v>305.10000000000002</v>
      </c>
    </row>
    <row r="184" spans="1:7" ht="33" customHeight="1" x14ac:dyDescent="0.25">
      <c r="A184" s="25" t="s">
        <v>26</v>
      </c>
      <c r="B184" s="26" t="s">
        <v>7</v>
      </c>
      <c r="C184" s="21" t="s">
        <v>102</v>
      </c>
      <c r="D184" s="21" t="s">
        <v>102</v>
      </c>
      <c r="E184" s="21" t="s">
        <v>112</v>
      </c>
      <c r="F184" s="45" t="s">
        <v>27</v>
      </c>
      <c r="G184" s="3">
        <v>5.0999999999999996</v>
      </c>
    </row>
    <row r="185" spans="1:7" ht="31.5" customHeight="1" x14ac:dyDescent="0.25">
      <c r="A185" s="25" t="s">
        <v>57</v>
      </c>
      <c r="B185" s="26" t="s">
        <v>7</v>
      </c>
      <c r="C185" s="21" t="s">
        <v>102</v>
      </c>
      <c r="D185" s="21" t="s">
        <v>102</v>
      </c>
      <c r="E185" s="21" t="s">
        <v>112</v>
      </c>
      <c r="F185" s="45" t="s">
        <v>58</v>
      </c>
      <c r="G185" s="3">
        <v>300</v>
      </c>
    </row>
    <row r="186" spans="1:7" ht="15.75" customHeight="1" x14ac:dyDescent="0.25">
      <c r="A186" s="66" t="s">
        <v>113</v>
      </c>
      <c r="B186" s="67" t="s">
        <v>7</v>
      </c>
      <c r="C186" s="68" t="s">
        <v>50</v>
      </c>
      <c r="D186" s="34"/>
      <c r="E186" s="69"/>
      <c r="F186" s="62"/>
      <c r="G186" s="70">
        <f>G193+G187</f>
        <v>90.3</v>
      </c>
    </row>
    <row r="187" spans="1:7" ht="15.75" customHeight="1" x14ac:dyDescent="0.25">
      <c r="A187" s="25" t="s">
        <v>217</v>
      </c>
      <c r="B187" s="26" t="s">
        <v>7</v>
      </c>
      <c r="C187" s="21" t="s">
        <v>50</v>
      </c>
      <c r="D187" s="21" t="s">
        <v>70</v>
      </c>
      <c r="E187" s="22"/>
      <c r="F187" s="122"/>
      <c r="G187" s="3">
        <f t="shared" ref="G187:G191" si="19">G188</f>
        <v>76.8</v>
      </c>
    </row>
    <row r="188" spans="1:7" ht="32.25" customHeight="1" x14ac:dyDescent="0.25">
      <c r="A188" s="25" t="s">
        <v>83</v>
      </c>
      <c r="B188" s="26" t="s">
        <v>7</v>
      </c>
      <c r="C188" s="21" t="s">
        <v>50</v>
      </c>
      <c r="D188" s="21" t="s">
        <v>70</v>
      </c>
      <c r="E188" s="21" t="s">
        <v>84</v>
      </c>
      <c r="F188" s="122"/>
      <c r="G188" s="3">
        <f t="shared" si="19"/>
        <v>76.8</v>
      </c>
    </row>
    <row r="189" spans="1:7" ht="48.75" customHeight="1" x14ac:dyDescent="0.25">
      <c r="A189" s="25" t="s">
        <v>97</v>
      </c>
      <c r="B189" s="26" t="s">
        <v>7</v>
      </c>
      <c r="C189" s="21" t="s">
        <v>50</v>
      </c>
      <c r="D189" s="21" t="s">
        <v>70</v>
      </c>
      <c r="E189" s="21" t="s">
        <v>98</v>
      </c>
      <c r="F189" s="122"/>
      <c r="G189" s="3">
        <f t="shared" si="19"/>
        <v>76.8</v>
      </c>
    </row>
    <row r="190" spans="1:7" ht="18.75" customHeight="1" x14ac:dyDescent="0.25">
      <c r="A190" s="25" t="s">
        <v>39</v>
      </c>
      <c r="B190" s="26" t="s">
        <v>7</v>
      </c>
      <c r="C190" s="21" t="s">
        <v>50</v>
      </c>
      <c r="D190" s="21" t="s">
        <v>70</v>
      </c>
      <c r="E190" s="21" t="s">
        <v>99</v>
      </c>
      <c r="F190" s="122"/>
      <c r="G190" s="3">
        <f t="shared" si="19"/>
        <v>76.8</v>
      </c>
    </row>
    <row r="191" spans="1:7" ht="15.75" customHeight="1" x14ac:dyDescent="0.25">
      <c r="A191" s="27" t="s">
        <v>41</v>
      </c>
      <c r="B191" s="28" t="s">
        <v>7</v>
      </c>
      <c r="C191" s="29" t="s">
        <v>50</v>
      </c>
      <c r="D191" s="21" t="s">
        <v>70</v>
      </c>
      <c r="E191" s="29" t="s">
        <v>100</v>
      </c>
      <c r="F191" s="71"/>
      <c r="G191" s="2">
        <f t="shared" si="19"/>
        <v>76.8</v>
      </c>
    </row>
    <row r="192" spans="1:7" ht="17.25" customHeight="1" x14ac:dyDescent="0.25">
      <c r="A192" s="25" t="s">
        <v>55</v>
      </c>
      <c r="B192" s="26" t="s">
        <v>7</v>
      </c>
      <c r="C192" s="21" t="s">
        <v>50</v>
      </c>
      <c r="D192" s="21" t="s">
        <v>70</v>
      </c>
      <c r="E192" s="21" t="s">
        <v>100</v>
      </c>
      <c r="F192" s="72" t="s">
        <v>56</v>
      </c>
      <c r="G192" s="3">
        <v>76.8</v>
      </c>
    </row>
    <row r="193" spans="1:7" ht="19.5" customHeight="1" x14ac:dyDescent="0.25">
      <c r="A193" s="46" t="s">
        <v>114</v>
      </c>
      <c r="B193" s="47" t="s">
        <v>7</v>
      </c>
      <c r="C193" s="14" t="s">
        <v>50</v>
      </c>
      <c r="D193" s="14" t="s">
        <v>23</v>
      </c>
      <c r="E193" s="15"/>
      <c r="F193" s="63"/>
      <c r="G193" s="48">
        <f>G194</f>
        <v>13.5</v>
      </c>
    </row>
    <row r="194" spans="1:7" ht="31.5" customHeight="1" x14ac:dyDescent="0.25">
      <c r="A194" s="25" t="s">
        <v>12</v>
      </c>
      <c r="B194" s="26" t="s">
        <v>7</v>
      </c>
      <c r="C194" s="21" t="s">
        <v>50</v>
      </c>
      <c r="D194" s="21" t="s">
        <v>23</v>
      </c>
      <c r="E194" s="21" t="s">
        <v>13</v>
      </c>
      <c r="F194" s="42"/>
      <c r="G194" s="3">
        <f>G195+G206</f>
        <v>13.5</v>
      </c>
    </row>
    <row r="195" spans="1:7" ht="33" customHeight="1" x14ac:dyDescent="0.25">
      <c r="A195" s="25" t="s">
        <v>14</v>
      </c>
      <c r="B195" s="26" t="s">
        <v>7</v>
      </c>
      <c r="C195" s="21" t="s">
        <v>50</v>
      </c>
      <c r="D195" s="21" t="s">
        <v>23</v>
      </c>
      <c r="E195" s="21" t="s">
        <v>15</v>
      </c>
      <c r="F195" s="42"/>
      <c r="G195" s="3">
        <f>G196+G203</f>
        <v>13.5</v>
      </c>
    </row>
    <row r="196" spans="1:7" ht="32.25" customHeight="1" x14ac:dyDescent="0.25">
      <c r="A196" s="25" t="s">
        <v>16</v>
      </c>
      <c r="B196" s="26" t="s">
        <v>7</v>
      </c>
      <c r="C196" s="21" t="s">
        <v>50</v>
      </c>
      <c r="D196" s="21" t="s">
        <v>23</v>
      </c>
      <c r="E196" s="21" t="s">
        <v>17</v>
      </c>
      <c r="F196" s="42"/>
      <c r="G196" s="3">
        <f>G197+G199+G201</f>
        <v>12.1</v>
      </c>
    </row>
    <row r="197" spans="1:7" ht="15.75" customHeight="1" x14ac:dyDescent="0.25">
      <c r="A197" s="27" t="s">
        <v>24</v>
      </c>
      <c r="B197" s="28" t="s">
        <v>7</v>
      </c>
      <c r="C197" s="29" t="s">
        <v>50</v>
      </c>
      <c r="D197" s="21" t="s">
        <v>23</v>
      </c>
      <c r="E197" s="29" t="s">
        <v>25</v>
      </c>
      <c r="F197" s="44"/>
      <c r="G197" s="2">
        <f>G198</f>
        <v>11.4</v>
      </c>
    </row>
    <row r="198" spans="1:7" ht="63" customHeight="1" x14ac:dyDescent="0.25">
      <c r="A198" s="25" t="s">
        <v>20</v>
      </c>
      <c r="B198" s="26" t="s">
        <v>7</v>
      </c>
      <c r="C198" s="21" t="s">
        <v>50</v>
      </c>
      <c r="D198" s="21" t="s">
        <v>23</v>
      </c>
      <c r="E198" s="21" t="s">
        <v>25</v>
      </c>
      <c r="F198" s="45" t="s">
        <v>21</v>
      </c>
      <c r="G198" s="3">
        <v>11.4</v>
      </c>
    </row>
    <row r="199" spans="1:7" ht="31.5" customHeight="1" x14ac:dyDescent="0.25">
      <c r="A199" s="27" t="s">
        <v>33</v>
      </c>
      <c r="B199" s="28" t="s">
        <v>7</v>
      </c>
      <c r="C199" s="29" t="s">
        <v>50</v>
      </c>
      <c r="D199" s="21" t="s">
        <v>23</v>
      </c>
      <c r="E199" s="29" t="s">
        <v>34</v>
      </c>
      <c r="F199" s="44"/>
      <c r="G199" s="2">
        <f>G200</f>
        <v>0.1</v>
      </c>
    </row>
    <row r="200" spans="1:7" ht="66.75" customHeight="1" x14ac:dyDescent="0.25">
      <c r="A200" s="32" t="s">
        <v>20</v>
      </c>
      <c r="B200" s="33" t="s">
        <v>7</v>
      </c>
      <c r="C200" s="34" t="s">
        <v>50</v>
      </c>
      <c r="D200" s="34" t="s">
        <v>23</v>
      </c>
      <c r="E200" s="34" t="s">
        <v>34</v>
      </c>
      <c r="F200" s="64" t="s">
        <v>21</v>
      </c>
      <c r="G200" s="4">
        <v>0.1</v>
      </c>
    </row>
    <row r="201" spans="1:7" ht="79.5" customHeight="1" x14ac:dyDescent="0.25">
      <c r="A201" s="27" t="s">
        <v>37</v>
      </c>
      <c r="B201" s="28" t="s">
        <v>7</v>
      </c>
      <c r="C201" s="29" t="s">
        <v>50</v>
      </c>
      <c r="D201" s="21" t="s">
        <v>23</v>
      </c>
      <c r="E201" s="29" t="s">
        <v>38</v>
      </c>
      <c r="F201" s="71"/>
      <c r="G201" s="2">
        <f>G202</f>
        <v>0.6</v>
      </c>
    </row>
    <row r="202" spans="1:7" ht="65.25" customHeight="1" x14ac:dyDescent="0.25">
      <c r="A202" s="25" t="s">
        <v>20</v>
      </c>
      <c r="B202" s="26" t="s">
        <v>7</v>
      </c>
      <c r="C202" s="21" t="s">
        <v>50</v>
      </c>
      <c r="D202" s="21" t="s">
        <v>23</v>
      </c>
      <c r="E202" s="21" t="s">
        <v>38</v>
      </c>
      <c r="F202" s="72" t="s">
        <v>21</v>
      </c>
      <c r="G202" s="3">
        <v>0.6</v>
      </c>
    </row>
    <row r="203" spans="1:7" ht="15.75" customHeight="1" x14ac:dyDescent="0.25">
      <c r="A203" s="46" t="s">
        <v>39</v>
      </c>
      <c r="B203" s="47" t="s">
        <v>7</v>
      </c>
      <c r="C203" s="14" t="s">
        <v>50</v>
      </c>
      <c r="D203" s="14" t="s">
        <v>23</v>
      </c>
      <c r="E203" s="14" t="s">
        <v>40</v>
      </c>
      <c r="F203" s="16"/>
      <c r="G203" s="48">
        <f t="shared" ref="G203:G204" si="20">G204</f>
        <v>1.4</v>
      </c>
    </row>
    <row r="204" spans="1:7" ht="15.75" customHeight="1" x14ac:dyDescent="0.25">
      <c r="A204" s="27" t="s">
        <v>41</v>
      </c>
      <c r="B204" s="28" t="s">
        <v>7</v>
      </c>
      <c r="C204" s="29" t="s">
        <v>50</v>
      </c>
      <c r="D204" s="21" t="s">
        <v>23</v>
      </c>
      <c r="E204" s="29" t="s">
        <v>42</v>
      </c>
      <c r="F204" s="30"/>
      <c r="G204" s="2">
        <f t="shared" si="20"/>
        <v>1.4</v>
      </c>
    </row>
    <row r="205" spans="1:7" ht="63.75" customHeight="1" x14ac:dyDescent="0.25">
      <c r="A205" s="25" t="s">
        <v>20</v>
      </c>
      <c r="B205" s="26" t="s">
        <v>7</v>
      </c>
      <c r="C205" s="21" t="s">
        <v>50</v>
      </c>
      <c r="D205" s="21" t="s">
        <v>23</v>
      </c>
      <c r="E205" s="21" t="s">
        <v>42</v>
      </c>
      <c r="F205" s="31" t="s">
        <v>21</v>
      </c>
      <c r="G205" s="3">
        <v>1.4</v>
      </c>
    </row>
    <row r="206" spans="1:7" ht="45.75" customHeight="1" x14ac:dyDescent="0.25">
      <c r="A206" s="25" t="s">
        <v>73</v>
      </c>
      <c r="B206" s="26" t="s">
        <v>7</v>
      </c>
      <c r="C206" s="21" t="s">
        <v>50</v>
      </c>
      <c r="D206" s="21" t="s">
        <v>23</v>
      </c>
      <c r="E206" s="21" t="s">
        <v>74</v>
      </c>
      <c r="F206" s="23"/>
      <c r="G206" s="3">
        <f t="shared" ref="G206:G208" si="21">G207</f>
        <v>0</v>
      </c>
    </row>
    <row r="207" spans="1:7" ht="15.75" customHeight="1" x14ac:dyDescent="0.25">
      <c r="A207" s="25" t="s">
        <v>39</v>
      </c>
      <c r="B207" s="26" t="s">
        <v>7</v>
      </c>
      <c r="C207" s="21" t="s">
        <v>50</v>
      </c>
      <c r="D207" s="21" t="s">
        <v>23</v>
      </c>
      <c r="E207" s="21" t="s">
        <v>75</v>
      </c>
      <c r="F207" s="23"/>
      <c r="G207" s="3">
        <f t="shared" si="21"/>
        <v>0</v>
      </c>
    </row>
    <row r="208" spans="1:7" ht="15.75" customHeight="1" x14ac:dyDescent="0.25">
      <c r="A208" s="27" t="s">
        <v>41</v>
      </c>
      <c r="B208" s="28" t="s">
        <v>7</v>
      </c>
      <c r="C208" s="29" t="s">
        <v>50</v>
      </c>
      <c r="D208" s="21" t="s">
        <v>23</v>
      </c>
      <c r="E208" s="29" t="s">
        <v>76</v>
      </c>
      <c r="F208" s="30"/>
      <c r="G208" s="2">
        <f t="shared" si="21"/>
        <v>0</v>
      </c>
    </row>
    <row r="209" spans="1:7" ht="62.25" customHeight="1" x14ac:dyDescent="0.25">
      <c r="A209" s="25" t="s">
        <v>20</v>
      </c>
      <c r="B209" s="26" t="s">
        <v>7</v>
      </c>
      <c r="C209" s="21" t="s">
        <v>50</v>
      </c>
      <c r="D209" s="21" t="s">
        <v>23</v>
      </c>
      <c r="E209" s="21" t="s">
        <v>76</v>
      </c>
      <c r="F209" s="31" t="s">
        <v>21</v>
      </c>
      <c r="G209" s="3">
        <v>0</v>
      </c>
    </row>
    <row r="210" spans="1:7" ht="15.75" customHeight="1" x14ac:dyDescent="0.25">
      <c r="A210" s="18" t="s">
        <v>115</v>
      </c>
      <c r="B210" s="19" t="s">
        <v>7</v>
      </c>
      <c r="C210" s="20" t="s">
        <v>82</v>
      </c>
      <c r="D210" s="21"/>
      <c r="E210" s="22"/>
      <c r="F210" s="23"/>
      <c r="G210" s="24">
        <f t="shared" ref="G210:G215" si="22">G211</f>
        <v>13891.6</v>
      </c>
    </row>
    <row r="211" spans="1:7" ht="15.75" customHeight="1" x14ac:dyDescent="0.25">
      <c r="A211" s="25" t="s">
        <v>116</v>
      </c>
      <c r="B211" s="26" t="s">
        <v>7</v>
      </c>
      <c r="C211" s="21" t="s">
        <v>82</v>
      </c>
      <c r="D211" s="21" t="s">
        <v>11</v>
      </c>
      <c r="E211" s="22"/>
      <c r="F211" s="23"/>
      <c r="G211" s="3">
        <f t="shared" si="22"/>
        <v>13891.6</v>
      </c>
    </row>
    <row r="212" spans="1:7" ht="32.25" customHeight="1" x14ac:dyDescent="0.25">
      <c r="A212" s="25" t="s">
        <v>12</v>
      </c>
      <c r="B212" s="26" t="s">
        <v>7</v>
      </c>
      <c r="C212" s="21" t="s">
        <v>82</v>
      </c>
      <c r="D212" s="21" t="s">
        <v>11</v>
      </c>
      <c r="E212" s="21" t="s">
        <v>13</v>
      </c>
      <c r="F212" s="23"/>
      <c r="G212" s="3">
        <f t="shared" si="22"/>
        <v>13891.6</v>
      </c>
    </row>
    <row r="213" spans="1:7" ht="32.25" customHeight="1" x14ac:dyDescent="0.25">
      <c r="A213" s="25" t="s">
        <v>14</v>
      </c>
      <c r="B213" s="26" t="s">
        <v>7</v>
      </c>
      <c r="C213" s="21" t="s">
        <v>82</v>
      </c>
      <c r="D213" s="21" t="s">
        <v>11</v>
      </c>
      <c r="E213" s="21" t="s">
        <v>15</v>
      </c>
      <c r="F213" s="23"/>
      <c r="G213" s="3">
        <f t="shared" si="22"/>
        <v>13891.6</v>
      </c>
    </row>
    <row r="214" spans="1:7" ht="15.75" customHeight="1" x14ac:dyDescent="0.25">
      <c r="A214" s="25" t="s">
        <v>39</v>
      </c>
      <c r="B214" s="26" t="s">
        <v>7</v>
      </c>
      <c r="C214" s="21" t="s">
        <v>82</v>
      </c>
      <c r="D214" s="21" t="s">
        <v>11</v>
      </c>
      <c r="E214" s="21" t="s">
        <v>40</v>
      </c>
      <c r="F214" s="23"/>
      <c r="G214" s="3">
        <f t="shared" si="22"/>
        <v>13891.6</v>
      </c>
    </row>
    <row r="215" spans="1:7" ht="15.75" customHeight="1" x14ac:dyDescent="0.25">
      <c r="A215" s="27" t="s">
        <v>41</v>
      </c>
      <c r="B215" s="28" t="s">
        <v>7</v>
      </c>
      <c r="C215" s="29" t="s">
        <v>82</v>
      </c>
      <c r="D215" s="21" t="s">
        <v>11</v>
      </c>
      <c r="E215" s="29" t="s">
        <v>42</v>
      </c>
      <c r="F215" s="30"/>
      <c r="G215" s="2">
        <f t="shared" si="22"/>
        <v>13891.6</v>
      </c>
    </row>
    <row r="216" spans="1:7" ht="31.5" customHeight="1" x14ac:dyDescent="0.25">
      <c r="A216" s="25" t="s">
        <v>57</v>
      </c>
      <c r="B216" s="26" t="s">
        <v>7</v>
      </c>
      <c r="C216" s="21" t="s">
        <v>82</v>
      </c>
      <c r="D216" s="21" t="s">
        <v>11</v>
      </c>
      <c r="E216" s="21" t="s">
        <v>42</v>
      </c>
      <c r="F216" s="31" t="s">
        <v>58</v>
      </c>
      <c r="G216" s="3">
        <v>13891.6</v>
      </c>
    </row>
    <row r="217" spans="1:7" ht="15.75" customHeight="1" x14ac:dyDescent="0.25">
      <c r="A217" s="25"/>
      <c r="B217" s="26"/>
      <c r="C217" s="21"/>
      <c r="D217" s="21"/>
      <c r="E217" s="21"/>
      <c r="F217" s="31"/>
      <c r="G217" s="3"/>
    </row>
    <row r="218" spans="1:7" ht="62.25" customHeight="1" x14ac:dyDescent="0.25">
      <c r="A218" s="73" t="s">
        <v>117</v>
      </c>
      <c r="B218" s="19" t="s">
        <v>118</v>
      </c>
      <c r="C218" s="20"/>
      <c r="D218" s="21"/>
      <c r="E218" s="22"/>
      <c r="F218" s="23"/>
      <c r="G218" s="24">
        <f>G219+G230+G255</f>
        <v>56432.9</v>
      </c>
    </row>
    <row r="219" spans="1:7" ht="15.75" customHeight="1" x14ac:dyDescent="0.25">
      <c r="A219" s="18" t="s">
        <v>8</v>
      </c>
      <c r="B219" s="19" t="s">
        <v>118</v>
      </c>
      <c r="C219" s="20" t="s">
        <v>9</v>
      </c>
      <c r="D219" s="21"/>
      <c r="E219" s="22"/>
      <c r="F219" s="23"/>
      <c r="G219" s="24">
        <f t="shared" ref="G219:G221" si="23">G220</f>
        <v>9643</v>
      </c>
    </row>
    <row r="220" spans="1:7" ht="15.75" customHeight="1" x14ac:dyDescent="0.25">
      <c r="A220" s="25" t="s">
        <v>47</v>
      </c>
      <c r="B220" s="26" t="s">
        <v>118</v>
      </c>
      <c r="C220" s="21" t="s">
        <v>9</v>
      </c>
      <c r="D220" s="21" t="s">
        <v>48</v>
      </c>
      <c r="E220" s="22"/>
      <c r="F220" s="23"/>
      <c r="G220" s="3">
        <f t="shared" si="23"/>
        <v>9643</v>
      </c>
    </row>
    <row r="221" spans="1:7" ht="31.5" customHeight="1" x14ac:dyDescent="0.25">
      <c r="A221" s="25" t="s">
        <v>83</v>
      </c>
      <c r="B221" s="26" t="s">
        <v>118</v>
      </c>
      <c r="C221" s="21" t="s">
        <v>9</v>
      </c>
      <c r="D221" s="21" t="s">
        <v>48</v>
      </c>
      <c r="E221" s="21" t="s">
        <v>84</v>
      </c>
      <c r="F221" s="23"/>
      <c r="G221" s="3">
        <f t="shared" si="23"/>
        <v>9643</v>
      </c>
    </row>
    <row r="222" spans="1:7" ht="46.5" customHeight="1" x14ac:dyDescent="0.25">
      <c r="A222" s="25" t="s">
        <v>119</v>
      </c>
      <c r="B222" s="26" t="s">
        <v>118</v>
      </c>
      <c r="C222" s="21" t="s">
        <v>9</v>
      </c>
      <c r="D222" s="21" t="s">
        <v>48</v>
      </c>
      <c r="E222" s="21" t="s">
        <v>120</v>
      </c>
      <c r="F222" s="23"/>
      <c r="G222" s="3">
        <f>G223+G227</f>
        <v>9643</v>
      </c>
    </row>
    <row r="223" spans="1:7" ht="31.5" customHeight="1" x14ac:dyDescent="0.25">
      <c r="A223" s="25" t="s">
        <v>16</v>
      </c>
      <c r="B223" s="26" t="s">
        <v>118</v>
      </c>
      <c r="C223" s="21" t="s">
        <v>9</v>
      </c>
      <c r="D223" s="21" t="s">
        <v>48</v>
      </c>
      <c r="E223" s="21" t="s">
        <v>121</v>
      </c>
      <c r="F223" s="23"/>
      <c r="G223" s="3">
        <f>G224</f>
        <v>9641</v>
      </c>
    </row>
    <row r="224" spans="1:7" ht="15.75" customHeight="1" x14ac:dyDescent="0.25">
      <c r="A224" s="27" t="s">
        <v>24</v>
      </c>
      <c r="B224" s="28" t="s">
        <v>118</v>
      </c>
      <c r="C224" s="29" t="s">
        <v>9</v>
      </c>
      <c r="D224" s="21" t="s">
        <v>48</v>
      </c>
      <c r="E224" s="29" t="s">
        <v>122</v>
      </c>
      <c r="F224" s="30"/>
      <c r="G224" s="2">
        <f>G225+G226</f>
        <v>9641</v>
      </c>
    </row>
    <row r="225" spans="1:7" ht="62.25" customHeight="1" x14ac:dyDescent="0.25">
      <c r="A225" s="25" t="s">
        <v>20</v>
      </c>
      <c r="B225" s="26" t="s">
        <v>118</v>
      </c>
      <c r="C225" s="21" t="s">
        <v>9</v>
      </c>
      <c r="D225" s="21" t="s">
        <v>48</v>
      </c>
      <c r="E225" s="21" t="s">
        <v>122</v>
      </c>
      <c r="F225" s="31" t="s">
        <v>21</v>
      </c>
      <c r="G225" s="3">
        <v>9639.6</v>
      </c>
    </row>
    <row r="226" spans="1:7" ht="17.25" customHeight="1" x14ac:dyDescent="0.25">
      <c r="A226" s="25" t="s">
        <v>482</v>
      </c>
      <c r="B226" s="26" t="s">
        <v>118</v>
      </c>
      <c r="C226" s="21" t="s">
        <v>9</v>
      </c>
      <c r="D226" s="21" t="s">
        <v>48</v>
      </c>
      <c r="E226" s="21" t="s">
        <v>122</v>
      </c>
      <c r="F226" s="31" t="s">
        <v>56</v>
      </c>
      <c r="G226" s="3">
        <v>1.4</v>
      </c>
    </row>
    <row r="227" spans="1:7" ht="15.75" customHeight="1" x14ac:dyDescent="0.25">
      <c r="A227" s="25" t="s">
        <v>39</v>
      </c>
      <c r="B227" s="26" t="s">
        <v>118</v>
      </c>
      <c r="C227" s="21" t="s">
        <v>9</v>
      </c>
      <c r="D227" s="21" t="s">
        <v>48</v>
      </c>
      <c r="E227" s="21" t="s">
        <v>123</v>
      </c>
      <c r="F227" s="23"/>
      <c r="G227" s="3">
        <f t="shared" ref="G227:G228" si="24">G228</f>
        <v>2</v>
      </c>
    </row>
    <row r="228" spans="1:7" ht="15.75" customHeight="1" x14ac:dyDescent="0.25">
      <c r="A228" s="27" t="s">
        <v>41</v>
      </c>
      <c r="B228" s="28" t="s">
        <v>118</v>
      </c>
      <c r="C228" s="29" t="s">
        <v>9</v>
      </c>
      <c r="D228" s="21" t="s">
        <v>48</v>
      </c>
      <c r="E228" s="29" t="s">
        <v>124</v>
      </c>
      <c r="F228" s="30"/>
      <c r="G228" s="2">
        <f t="shared" si="24"/>
        <v>2</v>
      </c>
    </row>
    <row r="229" spans="1:7" ht="15.75" x14ac:dyDescent="0.25">
      <c r="A229" s="25" t="s">
        <v>28</v>
      </c>
      <c r="B229" s="26" t="s">
        <v>118</v>
      </c>
      <c r="C229" s="21" t="s">
        <v>9</v>
      </c>
      <c r="D229" s="21" t="s">
        <v>48</v>
      </c>
      <c r="E229" s="21" t="s">
        <v>124</v>
      </c>
      <c r="F229" s="31" t="s">
        <v>7</v>
      </c>
      <c r="G229" s="3">
        <v>2</v>
      </c>
    </row>
    <row r="230" spans="1:7" ht="15.75" customHeight="1" x14ac:dyDescent="0.25">
      <c r="A230" s="18" t="s">
        <v>95</v>
      </c>
      <c r="B230" s="19" t="s">
        <v>118</v>
      </c>
      <c r="C230" s="20" t="s">
        <v>44</v>
      </c>
      <c r="D230" s="21"/>
      <c r="E230" s="22"/>
      <c r="F230" s="23"/>
      <c r="G230" s="24">
        <f>G231</f>
        <v>46773.599999999999</v>
      </c>
    </row>
    <row r="231" spans="1:7" ht="15.75" customHeight="1" x14ac:dyDescent="0.25">
      <c r="A231" s="25" t="s">
        <v>125</v>
      </c>
      <c r="B231" s="26" t="s">
        <v>118</v>
      </c>
      <c r="C231" s="21" t="s">
        <v>44</v>
      </c>
      <c r="D231" s="21" t="s">
        <v>70</v>
      </c>
      <c r="E231" s="22"/>
      <c r="F231" s="23"/>
      <c r="G231" s="3">
        <f>G232+G241+G249+G251</f>
        <v>46773.599999999999</v>
      </c>
    </row>
    <row r="232" spans="1:7" ht="33" customHeight="1" x14ac:dyDescent="0.25">
      <c r="A232" s="25" t="s">
        <v>83</v>
      </c>
      <c r="B232" s="26" t="s">
        <v>118</v>
      </c>
      <c r="C232" s="21" t="s">
        <v>44</v>
      </c>
      <c r="D232" s="21" t="s">
        <v>70</v>
      </c>
      <c r="E232" s="21" t="s">
        <v>84</v>
      </c>
      <c r="F232" s="23"/>
      <c r="G232" s="3">
        <f t="shared" ref="G232:G235" si="25">G233</f>
        <v>8454.6999999999989</v>
      </c>
    </row>
    <row r="233" spans="1:7" ht="45.75" customHeight="1" x14ac:dyDescent="0.25">
      <c r="A233" s="25" t="s">
        <v>119</v>
      </c>
      <c r="B233" s="26" t="s">
        <v>118</v>
      </c>
      <c r="C233" s="21" t="s">
        <v>44</v>
      </c>
      <c r="D233" s="21" t="s">
        <v>70</v>
      </c>
      <c r="E233" s="21" t="s">
        <v>120</v>
      </c>
      <c r="F233" s="23"/>
      <c r="G233" s="3">
        <f t="shared" si="25"/>
        <v>8454.6999999999989</v>
      </c>
    </row>
    <row r="234" spans="1:7" ht="15.75" customHeight="1" x14ac:dyDescent="0.25">
      <c r="A234" s="25" t="s">
        <v>39</v>
      </c>
      <c r="B234" s="26" t="s">
        <v>118</v>
      </c>
      <c r="C234" s="21" t="s">
        <v>44</v>
      </c>
      <c r="D234" s="21" t="s">
        <v>70</v>
      </c>
      <c r="E234" s="21" t="s">
        <v>123</v>
      </c>
      <c r="F234" s="23"/>
      <c r="G234" s="3">
        <f>G235+G237+G239</f>
        <v>8454.6999999999989</v>
      </c>
    </row>
    <row r="235" spans="1:7" ht="15.75" customHeight="1" x14ac:dyDescent="0.25">
      <c r="A235" s="27" t="s">
        <v>41</v>
      </c>
      <c r="B235" s="28" t="s">
        <v>118</v>
      </c>
      <c r="C235" s="29" t="s">
        <v>44</v>
      </c>
      <c r="D235" s="21" t="s">
        <v>70</v>
      </c>
      <c r="E235" s="29" t="s">
        <v>124</v>
      </c>
      <c r="F235" s="30"/>
      <c r="G235" s="2">
        <f t="shared" si="25"/>
        <v>8320.6</v>
      </c>
    </row>
    <row r="236" spans="1:7" ht="33.75" customHeight="1" x14ac:dyDescent="0.25">
      <c r="A236" s="32" t="s">
        <v>26</v>
      </c>
      <c r="B236" s="33" t="s">
        <v>118</v>
      </c>
      <c r="C236" s="34" t="s">
        <v>44</v>
      </c>
      <c r="D236" s="34" t="s">
        <v>70</v>
      </c>
      <c r="E236" s="34" t="s">
        <v>124</v>
      </c>
      <c r="F236" s="35" t="s">
        <v>27</v>
      </c>
      <c r="G236" s="4">
        <v>8320.6</v>
      </c>
    </row>
    <row r="237" spans="1:7" ht="33.75" customHeight="1" x14ac:dyDescent="0.25">
      <c r="A237" s="171" t="s">
        <v>463</v>
      </c>
      <c r="B237" s="131" t="s">
        <v>118</v>
      </c>
      <c r="C237" s="132" t="s">
        <v>44</v>
      </c>
      <c r="D237" s="129" t="s">
        <v>70</v>
      </c>
      <c r="E237" s="132" t="s">
        <v>464</v>
      </c>
      <c r="F237" s="133"/>
      <c r="G237" s="127">
        <f>G238</f>
        <v>0.8</v>
      </c>
    </row>
    <row r="238" spans="1:7" ht="33.75" customHeight="1" x14ac:dyDescent="0.25">
      <c r="A238" s="170" t="s">
        <v>26</v>
      </c>
      <c r="B238" s="128" t="s">
        <v>118</v>
      </c>
      <c r="C238" s="129" t="s">
        <v>44</v>
      </c>
      <c r="D238" s="129" t="s">
        <v>70</v>
      </c>
      <c r="E238" s="129" t="s">
        <v>464</v>
      </c>
      <c r="F238" s="134" t="s">
        <v>27</v>
      </c>
      <c r="G238" s="126">
        <v>0.8</v>
      </c>
    </row>
    <row r="239" spans="1:7" ht="46.5" customHeight="1" x14ac:dyDescent="0.25">
      <c r="A239" s="81" t="s">
        <v>404</v>
      </c>
      <c r="B239" s="37" t="s">
        <v>118</v>
      </c>
      <c r="C239" s="38" t="s">
        <v>44</v>
      </c>
      <c r="D239" s="14" t="s">
        <v>70</v>
      </c>
      <c r="E239" s="38" t="s">
        <v>405</v>
      </c>
      <c r="F239" s="82"/>
      <c r="G239" s="40">
        <f>G240</f>
        <v>133.30000000000001</v>
      </c>
    </row>
    <row r="240" spans="1:7" ht="33.75" customHeight="1" x14ac:dyDescent="0.25">
      <c r="A240" s="41" t="s">
        <v>26</v>
      </c>
      <c r="B240" s="26" t="s">
        <v>118</v>
      </c>
      <c r="C240" s="21" t="s">
        <v>44</v>
      </c>
      <c r="D240" s="21" t="s">
        <v>70</v>
      </c>
      <c r="E240" s="21" t="s">
        <v>405</v>
      </c>
      <c r="F240" s="45" t="s">
        <v>27</v>
      </c>
      <c r="G240" s="3">
        <v>133.30000000000001</v>
      </c>
    </row>
    <row r="241" spans="1:7" ht="46.5" customHeight="1" x14ac:dyDescent="0.25">
      <c r="A241" s="46" t="s">
        <v>330</v>
      </c>
      <c r="B241" s="47" t="s">
        <v>118</v>
      </c>
      <c r="C241" s="14" t="s">
        <v>44</v>
      </c>
      <c r="D241" s="14" t="s">
        <v>70</v>
      </c>
      <c r="E241" s="14" t="s">
        <v>126</v>
      </c>
      <c r="F241" s="16"/>
      <c r="G241" s="48">
        <f t="shared" ref="G241" si="26">G242</f>
        <v>35068.200000000004</v>
      </c>
    </row>
    <row r="242" spans="1:7" ht="30.75" customHeight="1" x14ac:dyDescent="0.25">
      <c r="A242" s="32" t="s">
        <v>127</v>
      </c>
      <c r="B242" s="33" t="s">
        <v>118</v>
      </c>
      <c r="C242" s="34" t="s">
        <v>44</v>
      </c>
      <c r="D242" s="34" t="s">
        <v>70</v>
      </c>
      <c r="E242" s="34" t="s">
        <v>128</v>
      </c>
      <c r="F242" s="49"/>
      <c r="G242" s="4">
        <f>G246+G243</f>
        <v>35068.200000000004</v>
      </c>
    </row>
    <row r="243" spans="1:7" ht="21" customHeight="1" x14ac:dyDescent="0.25">
      <c r="A243" s="41" t="s">
        <v>39</v>
      </c>
      <c r="B243" s="26" t="s">
        <v>118</v>
      </c>
      <c r="C243" s="21" t="s">
        <v>44</v>
      </c>
      <c r="D243" s="21" t="s">
        <v>70</v>
      </c>
      <c r="E243" s="21" t="s">
        <v>406</v>
      </c>
      <c r="F243" s="42"/>
      <c r="G243" s="3">
        <f t="shared" ref="G243:G244" si="27">G244</f>
        <v>30328.400000000001</v>
      </c>
    </row>
    <row r="244" spans="1:7" ht="31.5" customHeight="1" x14ac:dyDescent="0.25">
      <c r="A244" s="43" t="s">
        <v>407</v>
      </c>
      <c r="B244" s="28" t="s">
        <v>118</v>
      </c>
      <c r="C244" s="29" t="s">
        <v>44</v>
      </c>
      <c r="D244" s="21" t="s">
        <v>70</v>
      </c>
      <c r="E244" s="29" t="s">
        <v>408</v>
      </c>
      <c r="F244" s="44"/>
      <c r="G244" s="2">
        <f t="shared" si="27"/>
        <v>30328.400000000001</v>
      </c>
    </row>
    <row r="245" spans="1:7" ht="30.75" customHeight="1" x14ac:dyDescent="0.25">
      <c r="A245" s="41" t="s">
        <v>26</v>
      </c>
      <c r="B245" s="26" t="s">
        <v>118</v>
      </c>
      <c r="C245" s="21" t="s">
        <v>44</v>
      </c>
      <c r="D245" s="21" t="s">
        <v>70</v>
      </c>
      <c r="E245" s="21" t="s">
        <v>408</v>
      </c>
      <c r="F245" s="45" t="s">
        <v>27</v>
      </c>
      <c r="G245" s="3">
        <v>30328.400000000001</v>
      </c>
    </row>
    <row r="246" spans="1:7" ht="32.25" customHeight="1" x14ac:dyDescent="0.25">
      <c r="A246" s="74" t="s">
        <v>332</v>
      </c>
      <c r="B246" s="47" t="s">
        <v>118</v>
      </c>
      <c r="C246" s="14" t="s">
        <v>44</v>
      </c>
      <c r="D246" s="14" t="s">
        <v>70</v>
      </c>
      <c r="E246" s="14" t="s">
        <v>333</v>
      </c>
      <c r="F246" s="63"/>
      <c r="G246" s="48">
        <f t="shared" ref="G246:G247" si="28">G247</f>
        <v>4739.8</v>
      </c>
    </row>
    <row r="247" spans="1:7" ht="48.75" customHeight="1" x14ac:dyDescent="0.25">
      <c r="A247" s="43" t="s">
        <v>334</v>
      </c>
      <c r="B247" s="28" t="s">
        <v>118</v>
      </c>
      <c r="C247" s="29" t="s">
        <v>44</v>
      </c>
      <c r="D247" s="21" t="s">
        <v>70</v>
      </c>
      <c r="E247" s="29" t="s">
        <v>335</v>
      </c>
      <c r="F247" s="44"/>
      <c r="G247" s="2">
        <f t="shared" si="28"/>
        <v>4739.8</v>
      </c>
    </row>
    <row r="248" spans="1:7" ht="30.75" customHeight="1" x14ac:dyDescent="0.25">
      <c r="A248" s="75" t="s">
        <v>26</v>
      </c>
      <c r="B248" s="33" t="s">
        <v>118</v>
      </c>
      <c r="C248" s="34" t="s">
        <v>44</v>
      </c>
      <c r="D248" s="34" t="s">
        <v>70</v>
      </c>
      <c r="E248" s="34" t="s">
        <v>335</v>
      </c>
      <c r="F248" s="64" t="s">
        <v>27</v>
      </c>
      <c r="G248" s="4">
        <v>4739.8</v>
      </c>
    </row>
    <row r="249" spans="1:7" ht="32.25" customHeight="1" x14ac:dyDescent="0.25">
      <c r="A249" s="41" t="s">
        <v>77</v>
      </c>
      <c r="B249" s="26" t="s">
        <v>118</v>
      </c>
      <c r="C249" s="21" t="s">
        <v>44</v>
      </c>
      <c r="D249" s="21" t="s">
        <v>70</v>
      </c>
      <c r="E249" s="21" t="s">
        <v>78</v>
      </c>
      <c r="F249" s="42"/>
      <c r="G249" s="3">
        <f>G250</f>
        <v>2154.5</v>
      </c>
    </row>
    <row r="250" spans="1:7" ht="32.25" customHeight="1" x14ac:dyDescent="0.25">
      <c r="A250" s="75" t="s">
        <v>26</v>
      </c>
      <c r="B250" s="33" t="s">
        <v>118</v>
      </c>
      <c r="C250" s="34" t="s">
        <v>44</v>
      </c>
      <c r="D250" s="34" t="s">
        <v>70</v>
      </c>
      <c r="E250" s="34" t="s">
        <v>79</v>
      </c>
      <c r="F250" s="64" t="s">
        <v>27</v>
      </c>
      <c r="G250" s="4">
        <v>2154.5</v>
      </c>
    </row>
    <row r="251" spans="1:7" ht="31.5" customHeight="1" x14ac:dyDescent="0.25">
      <c r="A251" s="170" t="s">
        <v>413</v>
      </c>
      <c r="B251" s="128" t="s">
        <v>118</v>
      </c>
      <c r="C251" s="129" t="s">
        <v>44</v>
      </c>
      <c r="D251" s="129" t="s">
        <v>70</v>
      </c>
      <c r="E251" s="129" t="s">
        <v>414</v>
      </c>
      <c r="F251" s="130"/>
      <c r="G251" s="126">
        <f t="shared" ref="G251:G253" si="29">G252</f>
        <v>1096.2</v>
      </c>
    </row>
    <row r="252" spans="1:7" ht="17.25" customHeight="1" x14ac:dyDescent="0.25">
      <c r="A252" s="170" t="s">
        <v>41</v>
      </c>
      <c r="B252" s="128" t="s">
        <v>118</v>
      </c>
      <c r="C252" s="129" t="s">
        <v>44</v>
      </c>
      <c r="D252" s="129" t="s">
        <v>70</v>
      </c>
      <c r="E252" s="129" t="s">
        <v>415</v>
      </c>
      <c r="F252" s="130"/>
      <c r="G252" s="126">
        <f t="shared" si="29"/>
        <v>1096.2</v>
      </c>
    </row>
    <row r="253" spans="1:7" ht="15.75" customHeight="1" x14ac:dyDescent="0.25">
      <c r="A253" s="171" t="s">
        <v>416</v>
      </c>
      <c r="B253" s="131" t="s">
        <v>118</v>
      </c>
      <c r="C253" s="132" t="s">
        <v>44</v>
      </c>
      <c r="D253" s="129" t="s">
        <v>70</v>
      </c>
      <c r="E253" s="132" t="s">
        <v>417</v>
      </c>
      <c r="F253" s="133"/>
      <c r="G253" s="127">
        <f t="shared" si="29"/>
        <v>1096.2</v>
      </c>
    </row>
    <row r="254" spans="1:7" ht="32.25" customHeight="1" x14ac:dyDescent="0.25">
      <c r="A254" s="170" t="s">
        <v>26</v>
      </c>
      <c r="B254" s="128" t="s">
        <v>118</v>
      </c>
      <c r="C254" s="129" t="s">
        <v>44</v>
      </c>
      <c r="D254" s="129" t="s">
        <v>70</v>
      </c>
      <c r="E254" s="129" t="s">
        <v>417</v>
      </c>
      <c r="F254" s="134" t="s">
        <v>27</v>
      </c>
      <c r="G254" s="126">
        <v>1096.2</v>
      </c>
    </row>
    <row r="255" spans="1:7" ht="15.75" customHeight="1" x14ac:dyDescent="0.25">
      <c r="A255" s="50" t="s">
        <v>101</v>
      </c>
      <c r="B255" s="12" t="s">
        <v>118</v>
      </c>
      <c r="C255" s="13" t="s">
        <v>102</v>
      </c>
      <c r="D255" s="14"/>
      <c r="E255" s="15"/>
      <c r="F255" s="16"/>
      <c r="G255" s="17">
        <f t="shared" ref="G255:G260" si="30">G256</f>
        <v>16.3</v>
      </c>
    </row>
    <row r="256" spans="1:7" ht="31.5" customHeight="1" x14ac:dyDescent="0.25">
      <c r="A256" s="25" t="s">
        <v>103</v>
      </c>
      <c r="B256" s="26" t="s">
        <v>118</v>
      </c>
      <c r="C256" s="21" t="s">
        <v>102</v>
      </c>
      <c r="D256" s="21" t="s">
        <v>44</v>
      </c>
      <c r="E256" s="22"/>
      <c r="F256" s="23"/>
      <c r="G256" s="3">
        <f t="shared" si="30"/>
        <v>16.3</v>
      </c>
    </row>
    <row r="257" spans="1:7" ht="33.75" customHeight="1" x14ac:dyDescent="0.25">
      <c r="A257" s="25" t="s">
        <v>83</v>
      </c>
      <c r="B257" s="26" t="s">
        <v>118</v>
      </c>
      <c r="C257" s="21" t="s">
        <v>102</v>
      </c>
      <c r="D257" s="21" t="s">
        <v>44</v>
      </c>
      <c r="E257" s="21" t="s">
        <v>84</v>
      </c>
      <c r="F257" s="23"/>
      <c r="G257" s="3">
        <f t="shared" si="30"/>
        <v>16.3</v>
      </c>
    </row>
    <row r="258" spans="1:7" ht="48" customHeight="1" x14ac:dyDescent="0.25">
      <c r="A258" s="25" t="s">
        <v>119</v>
      </c>
      <c r="B258" s="26" t="s">
        <v>118</v>
      </c>
      <c r="C258" s="21" t="s">
        <v>102</v>
      </c>
      <c r="D258" s="21" t="s">
        <v>44</v>
      </c>
      <c r="E258" s="21" t="s">
        <v>120</v>
      </c>
      <c r="F258" s="23"/>
      <c r="G258" s="3">
        <f t="shared" si="30"/>
        <v>16.3</v>
      </c>
    </row>
    <row r="259" spans="1:7" ht="33" customHeight="1" x14ac:dyDescent="0.25">
      <c r="A259" s="25" t="s">
        <v>16</v>
      </c>
      <c r="B259" s="26" t="s">
        <v>118</v>
      </c>
      <c r="C259" s="21" t="s">
        <v>102</v>
      </c>
      <c r="D259" s="21" t="s">
        <v>44</v>
      </c>
      <c r="E259" s="21" t="s">
        <v>121</v>
      </c>
      <c r="F259" s="23"/>
      <c r="G259" s="3">
        <f t="shared" si="30"/>
        <v>16.3</v>
      </c>
    </row>
    <row r="260" spans="1:7" ht="15.75" customHeight="1" x14ac:dyDescent="0.25">
      <c r="A260" s="27" t="s">
        <v>24</v>
      </c>
      <c r="B260" s="28" t="s">
        <v>118</v>
      </c>
      <c r="C260" s="29" t="s">
        <v>102</v>
      </c>
      <c r="D260" s="21" t="s">
        <v>44</v>
      </c>
      <c r="E260" s="29" t="s">
        <v>122</v>
      </c>
      <c r="F260" s="30"/>
      <c r="G260" s="2">
        <f t="shared" si="30"/>
        <v>16.3</v>
      </c>
    </row>
    <row r="261" spans="1:7" ht="31.5" customHeight="1" x14ac:dyDescent="0.25">
      <c r="A261" s="25" t="s">
        <v>26</v>
      </c>
      <c r="B261" s="26" t="s">
        <v>118</v>
      </c>
      <c r="C261" s="21" t="s">
        <v>102</v>
      </c>
      <c r="D261" s="21" t="s">
        <v>44</v>
      </c>
      <c r="E261" s="21" t="s">
        <v>122</v>
      </c>
      <c r="F261" s="31" t="s">
        <v>27</v>
      </c>
      <c r="G261" s="3">
        <v>16.3</v>
      </c>
    </row>
    <row r="262" spans="1:7" ht="16.5" customHeight="1" x14ac:dyDescent="0.25">
      <c r="A262" s="25"/>
      <c r="B262" s="26"/>
      <c r="C262" s="21"/>
      <c r="D262" s="21"/>
      <c r="E262" s="21"/>
      <c r="F262" s="31"/>
      <c r="G262" s="3"/>
    </row>
    <row r="263" spans="1:7" ht="63.75" customHeight="1" x14ac:dyDescent="0.25">
      <c r="A263" s="73" t="s">
        <v>133</v>
      </c>
      <c r="B263" s="19" t="s">
        <v>134</v>
      </c>
      <c r="C263" s="20"/>
      <c r="D263" s="21"/>
      <c r="E263" s="22"/>
      <c r="F263" s="23"/>
      <c r="G263" s="24">
        <f>G264+G274+G293+G300</f>
        <v>22122.7</v>
      </c>
    </row>
    <row r="264" spans="1:7" ht="15.75" customHeight="1" x14ac:dyDescent="0.25">
      <c r="A264" s="18" t="s">
        <v>8</v>
      </c>
      <c r="B264" s="19" t="s">
        <v>134</v>
      </c>
      <c r="C264" s="20" t="s">
        <v>9</v>
      </c>
      <c r="D264" s="21"/>
      <c r="E264" s="22"/>
      <c r="F264" s="23"/>
      <c r="G264" s="24">
        <f t="shared" ref="G264:G266" si="31">G265</f>
        <v>6667</v>
      </c>
    </row>
    <row r="265" spans="1:7" ht="15.75" customHeight="1" x14ac:dyDescent="0.25">
      <c r="A265" s="25" t="s">
        <v>47</v>
      </c>
      <c r="B265" s="26" t="s">
        <v>134</v>
      </c>
      <c r="C265" s="21" t="s">
        <v>9</v>
      </c>
      <c r="D265" s="21" t="s">
        <v>48</v>
      </c>
      <c r="E265" s="22"/>
      <c r="F265" s="23"/>
      <c r="G265" s="3">
        <f t="shared" si="31"/>
        <v>6667</v>
      </c>
    </row>
    <row r="266" spans="1:7" ht="31.5" customHeight="1" x14ac:dyDescent="0.25">
      <c r="A266" s="25" t="s">
        <v>83</v>
      </c>
      <c r="B266" s="26" t="s">
        <v>134</v>
      </c>
      <c r="C266" s="21" t="s">
        <v>9</v>
      </c>
      <c r="D266" s="21" t="s">
        <v>48</v>
      </c>
      <c r="E266" s="21" t="s">
        <v>84</v>
      </c>
      <c r="F266" s="23"/>
      <c r="G266" s="3">
        <f t="shared" si="31"/>
        <v>6667</v>
      </c>
    </row>
    <row r="267" spans="1:7" ht="47.25" customHeight="1" x14ac:dyDescent="0.25">
      <c r="A267" s="25" t="s">
        <v>119</v>
      </c>
      <c r="B267" s="26" t="s">
        <v>134</v>
      </c>
      <c r="C267" s="21" t="s">
        <v>9</v>
      </c>
      <c r="D267" s="21" t="s">
        <v>48</v>
      </c>
      <c r="E267" s="21" t="s">
        <v>120</v>
      </c>
      <c r="F267" s="23"/>
      <c r="G267" s="3">
        <f>G268+G271</f>
        <v>6667</v>
      </c>
    </row>
    <row r="268" spans="1:7" ht="32.25" customHeight="1" x14ac:dyDescent="0.25">
      <c r="A268" s="25" t="s">
        <v>16</v>
      </c>
      <c r="B268" s="26" t="s">
        <v>134</v>
      </c>
      <c r="C268" s="21" t="s">
        <v>9</v>
      </c>
      <c r="D268" s="21" t="s">
        <v>48</v>
      </c>
      <c r="E268" s="21" t="s">
        <v>121</v>
      </c>
      <c r="F268" s="23"/>
      <c r="G268" s="3">
        <f t="shared" ref="G268:G269" si="32">G269</f>
        <v>6659</v>
      </c>
    </row>
    <row r="269" spans="1:7" ht="15.75" customHeight="1" x14ac:dyDescent="0.25">
      <c r="A269" s="27" t="s">
        <v>24</v>
      </c>
      <c r="B269" s="28" t="s">
        <v>134</v>
      </c>
      <c r="C269" s="29" t="s">
        <v>9</v>
      </c>
      <c r="D269" s="21" t="s">
        <v>48</v>
      </c>
      <c r="E269" s="29" t="s">
        <v>122</v>
      </c>
      <c r="F269" s="30"/>
      <c r="G269" s="2">
        <f t="shared" si="32"/>
        <v>6659</v>
      </c>
    </row>
    <row r="270" spans="1:7" ht="64.5" customHeight="1" x14ac:dyDescent="0.25">
      <c r="A270" s="32" t="s">
        <v>20</v>
      </c>
      <c r="B270" s="33" t="s">
        <v>134</v>
      </c>
      <c r="C270" s="34" t="s">
        <v>9</v>
      </c>
      <c r="D270" s="34" t="s">
        <v>48</v>
      </c>
      <c r="E270" s="34" t="s">
        <v>122</v>
      </c>
      <c r="F270" s="35" t="s">
        <v>21</v>
      </c>
      <c r="G270" s="4">
        <v>6659</v>
      </c>
    </row>
    <row r="271" spans="1:7" ht="15.75" customHeight="1" x14ac:dyDescent="0.25">
      <c r="A271" s="25" t="s">
        <v>39</v>
      </c>
      <c r="B271" s="26" t="s">
        <v>134</v>
      </c>
      <c r="C271" s="21" t="s">
        <v>9</v>
      </c>
      <c r="D271" s="21" t="s">
        <v>48</v>
      </c>
      <c r="E271" s="21" t="s">
        <v>123</v>
      </c>
      <c r="F271" s="23"/>
      <c r="G271" s="3">
        <f t="shared" ref="G271:G272" si="33">G272</f>
        <v>8</v>
      </c>
    </row>
    <row r="272" spans="1:7" ht="15.75" customHeight="1" x14ac:dyDescent="0.25">
      <c r="A272" s="27" t="s">
        <v>41</v>
      </c>
      <c r="B272" s="28" t="s">
        <v>134</v>
      </c>
      <c r="C272" s="29" t="s">
        <v>9</v>
      </c>
      <c r="D272" s="21" t="s">
        <v>48</v>
      </c>
      <c r="E272" s="29" t="s">
        <v>124</v>
      </c>
      <c r="F272" s="30"/>
      <c r="G272" s="2">
        <f t="shared" si="33"/>
        <v>8</v>
      </c>
    </row>
    <row r="273" spans="1:7" ht="15.75" customHeight="1" x14ac:dyDescent="0.25">
      <c r="A273" s="25" t="s">
        <v>28</v>
      </c>
      <c r="B273" s="26" t="s">
        <v>134</v>
      </c>
      <c r="C273" s="21" t="s">
        <v>9</v>
      </c>
      <c r="D273" s="21" t="s">
        <v>48</v>
      </c>
      <c r="E273" s="21" t="s">
        <v>124</v>
      </c>
      <c r="F273" s="31" t="s">
        <v>7</v>
      </c>
      <c r="G273" s="3">
        <v>8</v>
      </c>
    </row>
    <row r="274" spans="1:7" ht="15.75" customHeight="1" x14ac:dyDescent="0.25">
      <c r="A274" s="18" t="s">
        <v>95</v>
      </c>
      <c r="B274" s="19" t="s">
        <v>134</v>
      </c>
      <c r="C274" s="20" t="s">
        <v>44</v>
      </c>
      <c r="D274" s="21"/>
      <c r="E274" s="22"/>
      <c r="F274" s="23"/>
      <c r="G274" s="24">
        <f>G275</f>
        <v>15439.7</v>
      </c>
    </row>
    <row r="275" spans="1:7" ht="15.75" customHeight="1" x14ac:dyDescent="0.25">
      <c r="A275" s="25" t="s">
        <v>125</v>
      </c>
      <c r="B275" s="26" t="s">
        <v>134</v>
      </c>
      <c r="C275" s="21" t="s">
        <v>44</v>
      </c>
      <c r="D275" s="21" t="s">
        <v>70</v>
      </c>
      <c r="E275" s="22"/>
      <c r="F275" s="23"/>
      <c r="G275" s="3">
        <f>G276+G283+G291</f>
        <v>15439.7</v>
      </c>
    </row>
    <row r="276" spans="1:7" ht="34.5" customHeight="1" x14ac:dyDescent="0.25">
      <c r="A276" s="25" t="s">
        <v>83</v>
      </c>
      <c r="B276" s="26" t="s">
        <v>134</v>
      </c>
      <c r="C276" s="21" t="s">
        <v>44</v>
      </c>
      <c r="D276" s="21" t="s">
        <v>70</v>
      </c>
      <c r="E276" s="21" t="s">
        <v>84</v>
      </c>
      <c r="F276" s="23"/>
      <c r="G276" s="3">
        <f t="shared" ref="G276:G279" si="34">G277</f>
        <v>4495.8</v>
      </c>
    </row>
    <row r="277" spans="1:7" ht="47.25" customHeight="1" x14ac:dyDescent="0.25">
      <c r="A277" s="25" t="s">
        <v>119</v>
      </c>
      <c r="B277" s="26" t="s">
        <v>134</v>
      </c>
      <c r="C277" s="21" t="s">
        <v>44</v>
      </c>
      <c r="D277" s="21" t="s">
        <v>70</v>
      </c>
      <c r="E277" s="21" t="s">
        <v>120</v>
      </c>
      <c r="F277" s="23"/>
      <c r="G277" s="3">
        <f t="shared" si="34"/>
        <v>4495.8</v>
      </c>
    </row>
    <row r="278" spans="1:7" ht="15.75" customHeight="1" x14ac:dyDescent="0.25">
      <c r="A278" s="25" t="s">
        <v>39</v>
      </c>
      <c r="B278" s="26" t="s">
        <v>134</v>
      </c>
      <c r="C278" s="21" t="s">
        <v>44</v>
      </c>
      <c r="D278" s="21" t="s">
        <v>70</v>
      </c>
      <c r="E278" s="21" t="s">
        <v>123</v>
      </c>
      <c r="F278" s="23"/>
      <c r="G278" s="3">
        <f>G279+G281</f>
        <v>4495.8</v>
      </c>
    </row>
    <row r="279" spans="1:7" ht="15.75" customHeight="1" x14ac:dyDescent="0.25">
      <c r="A279" s="27" t="s">
        <v>41</v>
      </c>
      <c r="B279" s="28" t="s">
        <v>134</v>
      </c>
      <c r="C279" s="29" t="s">
        <v>44</v>
      </c>
      <c r="D279" s="21" t="s">
        <v>70</v>
      </c>
      <c r="E279" s="29" t="s">
        <v>124</v>
      </c>
      <c r="F279" s="30"/>
      <c r="G279" s="2">
        <f t="shared" si="34"/>
        <v>4239.6000000000004</v>
      </c>
    </row>
    <row r="280" spans="1:7" ht="33" customHeight="1" x14ac:dyDescent="0.25">
      <c r="A280" s="32" t="s">
        <v>26</v>
      </c>
      <c r="B280" s="33" t="s">
        <v>134</v>
      </c>
      <c r="C280" s="34" t="s">
        <v>44</v>
      </c>
      <c r="D280" s="34" t="s">
        <v>70</v>
      </c>
      <c r="E280" s="34" t="s">
        <v>124</v>
      </c>
      <c r="F280" s="35" t="s">
        <v>27</v>
      </c>
      <c r="G280" s="4">
        <v>4239.6000000000004</v>
      </c>
    </row>
    <row r="281" spans="1:7" ht="48" customHeight="1" x14ac:dyDescent="0.25">
      <c r="A281" s="43" t="s">
        <v>404</v>
      </c>
      <c r="B281" s="28" t="s">
        <v>134</v>
      </c>
      <c r="C281" s="29" t="s">
        <v>44</v>
      </c>
      <c r="D281" s="21" t="s">
        <v>70</v>
      </c>
      <c r="E281" s="29" t="s">
        <v>405</v>
      </c>
      <c r="F281" s="44"/>
      <c r="G281" s="2">
        <f>G282</f>
        <v>256.2</v>
      </c>
    </row>
    <row r="282" spans="1:7" ht="31.5" customHeight="1" x14ac:dyDescent="0.25">
      <c r="A282" s="41" t="s">
        <v>26</v>
      </c>
      <c r="B282" s="26" t="s">
        <v>134</v>
      </c>
      <c r="C282" s="21" t="s">
        <v>44</v>
      </c>
      <c r="D282" s="21" t="s">
        <v>70</v>
      </c>
      <c r="E282" s="21" t="s">
        <v>405</v>
      </c>
      <c r="F282" s="45" t="s">
        <v>27</v>
      </c>
      <c r="G282" s="3">
        <v>256.2</v>
      </c>
    </row>
    <row r="283" spans="1:7" ht="48" customHeight="1" x14ac:dyDescent="0.25">
      <c r="A283" s="46" t="s">
        <v>330</v>
      </c>
      <c r="B283" s="47" t="s">
        <v>134</v>
      </c>
      <c r="C283" s="14" t="s">
        <v>44</v>
      </c>
      <c r="D283" s="14" t="s">
        <v>70</v>
      </c>
      <c r="E283" s="14" t="s">
        <v>126</v>
      </c>
      <c r="F283" s="16"/>
      <c r="G283" s="48">
        <f t="shared" ref="G283" si="35">G284</f>
        <v>9345.7000000000007</v>
      </c>
    </row>
    <row r="284" spans="1:7" ht="31.5" customHeight="1" x14ac:dyDescent="0.25">
      <c r="A284" s="32" t="s">
        <v>127</v>
      </c>
      <c r="B284" s="33" t="s">
        <v>134</v>
      </c>
      <c r="C284" s="34" t="s">
        <v>44</v>
      </c>
      <c r="D284" s="34" t="s">
        <v>70</v>
      </c>
      <c r="E284" s="34" t="s">
        <v>128</v>
      </c>
      <c r="F284" s="49"/>
      <c r="G284" s="4">
        <f>G288+G285</f>
        <v>9345.7000000000007</v>
      </c>
    </row>
    <row r="285" spans="1:7" ht="17.25" customHeight="1" x14ac:dyDescent="0.25">
      <c r="A285" s="166" t="s">
        <v>39</v>
      </c>
      <c r="B285" s="128" t="s">
        <v>134</v>
      </c>
      <c r="C285" s="129" t="s">
        <v>44</v>
      </c>
      <c r="D285" s="129" t="s">
        <v>70</v>
      </c>
      <c r="E285" s="129" t="s">
        <v>406</v>
      </c>
      <c r="F285" s="135"/>
      <c r="G285" s="126">
        <f t="shared" ref="G285:G286" si="36">G286</f>
        <v>7010.3</v>
      </c>
    </row>
    <row r="286" spans="1:7" ht="31.5" customHeight="1" x14ac:dyDescent="0.25">
      <c r="A286" s="165" t="s">
        <v>407</v>
      </c>
      <c r="B286" s="131" t="s">
        <v>134</v>
      </c>
      <c r="C286" s="132" t="s">
        <v>44</v>
      </c>
      <c r="D286" s="129" t="s">
        <v>70</v>
      </c>
      <c r="E286" s="132" t="s">
        <v>408</v>
      </c>
      <c r="F286" s="136"/>
      <c r="G286" s="127">
        <f t="shared" si="36"/>
        <v>7010.3</v>
      </c>
    </row>
    <row r="287" spans="1:7" ht="32.25" customHeight="1" x14ac:dyDescent="0.25">
      <c r="A287" s="166" t="s">
        <v>26</v>
      </c>
      <c r="B287" s="128" t="s">
        <v>134</v>
      </c>
      <c r="C287" s="129" t="s">
        <v>44</v>
      </c>
      <c r="D287" s="129" t="s">
        <v>70</v>
      </c>
      <c r="E287" s="129" t="s">
        <v>408</v>
      </c>
      <c r="F287" s="137" t="s">
        <v>27</v>
      </c>
      <c r="G287" s="126">
        <v>7010.3</v>
      </c>
    </row>
    <row r="288" spans="1:7" ht="32.25" customHeight="1" x14ac:dyDescent="0.25">
      <c r="A288" s="74" t="s">
        <v>332</v>
      </c>
      <c r="B288" s="47" t="s">
        <v>134</v>
      </c>
      <c r="C288" s="14" t="s">
        <v>44</v>
      </c>
      <c r="D288" s="14" t="s">
        <v>70</v>
      </c>
      <c r="E288" s="14" t="s">
        <v>333</v>
      </c>
      <c r="F288" s="63"/>
      <c r="G288" s="48">
        <f t="shared" ref="G288:G289" si="37">G289</f>
        <v>2335.4</v>
      </c>
    </row>
    <row r="289" spans="1:7" ht="47.25" customHeight="1" x14ac:dyDescent="0.25">
      <c r="A289" s="43" t="s">
        <v>334</v>
      </c>
      <c r="B289" s="28" t="s">
        <v>134</v>
      </c>
      <c r="C289" s="29" t="s">
        <v>44</v>
      </c>
      <c r="D289" s="21" t="s">
        <v>70</v>
      </c>
      <c r="E289" s="29" t="s">
        <v>335</v>
      </c>
      <c r="F289" s="44"/>
      <c r="G289" s="2">
        <f t="shared" si="37"/>
        <v>2335.4</v>
      </c>
    </row>
    <row r="290" spans="1:7" ht="33" customHeight="1" x14ac:dyDescent="0.25">
      <c r="A290" s="41" t="s">
        <v>26</v>
      </c>
      <c r="B290" s="26" t="s">
        <v>134</v>
      </c>
      <c r="C290" s="21" t="s">
        <v>44</v>
      </c>
      <c r="D290" s="21" t="s">
        <v>70</v>
      </c>
      <c r="E290" s="21" t="s">
        <v>335</v>
      </c>
      <c r="F290" s="45" t="s">
        <v>27</v>
      </c>
      <c r="G290" s="3">
        <v>2335.4</v>
      </c>
    </row>
    <row r="291" spans="1:7" ht="32.25" customHeight="1" x14ac:dyDescent="0.25">
      <c r="A291" s="46" t="s">
        <v>77</v>
      </c>
      <c r="B291" s="47" t="s">
        <v>134</v>
      </c>
      <c r="C291" s="14" t="s">
        <v>44</v>
      </c>
      <c r="D291" s="14" t="s">
        <v>70</v>
      </c>
      <c r="E291" s="14" t="s">
        <v>78</v>
      </c>
      <c r="F291" s="16"/>
      <c r="G291" s="48">
        <f>G292</f>
        <v>1598.2</v>
      </c>
    </row>
    <row r="292" spans="1:7" ht="33.75" customHeight="1" x14ac:dyDescent="0.25">
      <c r="A292" s="25" t="s">
        <v>26</v>
      </c>
      <c r="B292" s="26" t="s">
        <v>134</v>
      </c>
      <c r="C292" s="21" t="s">
        <v>44</v>
      </c>
      <c r="D292" s="21" t="s">
        <v>70</v>
      </c>
      <c r="E292" s="21" t="s">
        <v>79</v>
      </c>
      <c r="F292" s="31" t="s">
        <v>27</v>
      </c>
      <c r="G292" s="3">
        <v>1598.2</v>
      </c>
    </row>
    <row r="293" spans="1:7" ht="15.75" customHeight="1" x14ac:dyDescent="0.25">
      <c r="A293" s="18" t="s">
        <v>101</v>
      </c>
      <c r="B293" s="19" t="s">
        <v>134</v>
      </c>
      <c r="C293" s="20" t="s">
        <v>102</v>
      </c>
      <c r="D293" s="21"/>
      <c r="E293" s="22"/>
      <c r="F293" s="23"/>
      <c r="G293" s="24">
        <f t="shared" ref="G293:G298" si="38">G294</f>
        <v>15.3</v>
      </c>
    </row>
    <row r="294" spans="1:7" ht="32.25" customHeight="1" x14ac:dyDescent="0.25">
      <c r="A294" s="25" t="s">
        <v>103</v>
      </c>
      <c r="B294" s="26" t="s">
        <v>134</v>
      </c>
      <c r="C294" s="21" t="s">
        <v>102</v>
      </c>
      <c r="D294" s="21" t="s">
        <v>44</v>
      </c>
      <c r="E294" s="22"/>
      <c r="F294" s="23"/>
      <c r="G294" s="3">
        <f t="shared" si="38"/>
        <v>15.3</v>
      </c>
    </row>
    <row r="295" spans="1:7" ht="31.5" customHeight="1" x14ac:dyDescent="0.25">
      <c r="A295" s="25" t="s">
        <v>83</v>
      </c>
      <c r="B295" s="26" t="s">
        <v>134</v>
      </c>
      <c r="C295" s="21" t="s">
        <v>102</v>
      </c>
      <c r="D295" s="21" t="s">
        <v>44</v>
      </c>
      <c r="E295" s="21" t="s">
        <v>84</v>
      </c>
      <c r="F295" s="23"/>
      <c r="G295" s="3">
        <f t="shared" si="38"/>
        <v>15.3</v>
      </c>
    </row>
    <row r="296" spans="1:7" ht="47.25" customHeight="1" x14ac:dyDescent="0.25">
      <c r="A296" s="25" t="s">
        <v>119</v>
      </c>
      <c r="B296" s="26" t="s">
        <v>134</v>
      </c>
      <c r="C296" s="21" t="s">
        <v>102</v>
      </c>
      <c r="D296" s="21" t="s">
        <v>44</v>
      </c>
      <c r="E296" s="21" t="s">
        <v>120</v>
      </c>
      <c r="F296" s="23"/>
      <c r="G296" s="3">
        <f t="shared" si="38"/>
        <v>15.3</v>
      </c>
    </row>
    <row r="297" spans="1:7" ht="31.5" customHeight="1" x14ac:dyDescent="0.25">
      <c r="A297" s="25" t="s">
        <v>16</v>
      </c>
      <c r="B297" s="26" t="s">
        <v>134</v>
      </c>
      <c r="C297" s="21" t="s">
        <v>102</v>
      </c>
      <c r="D297" s="21" t="s">
        <v>44</v>
      </c>
      <c r="E297" s="21" t="s">
        <v>121</v>
      </c>
      <c r="F297" s="23"/>
      <c r="G297" s="3">
        <f t="shared" si="38"/>
        <v>15.3</v>
      </c>
    </row>
    <row r="298" spans="1:7" ht="15.75" customHeight="1" x14ac:dyDescent="0.25">
      <c r="A298" s="27" t="s">
        <v>24</v>
      </c>
      <c r="B298" s="28" t="s">
        <v>134</v>
      </c>
      <c r="C298" s="29" t="s">
        <v>102</v>
      </c>
      <c r="D298" s="21" t="s">
        <v>44</v>
      </c>
      <c r="E298" s="29" t="s">
        <v>122</v>
      </c>
      <c r="F298" s="30"/>
      <c r="G298" s="2">
        <f t="shared" si="38"/>
        <v>15.3</v>
      </c>
    </row>
    <row r="299" spans="1:7" ht="32.25" customHeight="1" x14ac:dyDescent="0.25">
      <c r="A299" s="25" t="s">
        <v>26</v>
      </c>
      <c r="B299" s="26" t="s">
        <v>134</v>
      </c>
      <c r="C299" s="21" t="s">
        <v>102</v>
      </c>
      <c r="D299" s="21" t="s">
        <v>44</v>
      </c>
      <c r="E299" s="21" t="s">
        <v>122</v>
      </c>
      <c r="F299" s="31" t="s">
        <v>27</v>
      </c>
      <c r="G299" s="3">
        <v>15.3</v>
      </c>
    </row>
    <row r="300" spans="1:7" ht="15.75" customHeight="1" x14ac:dyDescent="0.25">
      <c r="A300" s="18" t="s">
        <v>113</v>
      </c>
      <c r="B300" s="19" t="s">
        <v>134</v>
      </c>
      <c r="C300" s="20" t="s">
        <v>50</v>
      </c>
      <c r="D300" s="21"/>
      <c r="E300" s="22"/>
      <c r="F300" s="23"/>
      <c r="G300" s="24">
        <f t="shared" ref="G300:G305" si="39">G301</f>
        <v>0.7</v>
      </c>
    </row>
    <row r="301" spans="1:7" ht="15.75" customHeight="1" x14ac:dyDescent="0.25">
      <c r="A301" s="25" t="s">
        <v>114</v>
      </c>
      <c r="B301" s="26" t="s">
        <v>134</v>
      </c>
      <c r="C301" s="21" t="s">
        <v>50</v>
      </c>
      <c r="D301" s="21" t="s">
        <v>23</v>
      </c>
      <c r="E301" s="22"/>
      <c r="F301" s="23"/>
      <c r="G301" s="3">
        <f t="shared" si="39"/>
        <v>0.7</v>
      </c>
    </row>
    <row r="302" spans="1:7" ht="33.75" customHeight="1" x14ac:dyDescent="0.25">
      <c r="A302" s="25" t="s">
        <v>83</v>
      </c>
      <c r="B302" s="26" t="s">
        <v>134</v>
      </c>
      <c r="C302" s="21" t="s">
        <v>50</v>
      </c>
      <c r="D302" s="21" t="s">
        <v>23</v>
      </c>
      <c r="E302" s="21" t="s">
        <v>84</v>
      </c>
      <c r="F302" s="23"/>
      <c r="G302" s="3">
        <f t="shared" si="39"/>
        <v>0.7</v>
      </c>
    </row>
    <row r="303" spans="1:7" ht="47.25" customHeight="1" x14ac:dyDescent="0.25">
      <c r="A303" s="25" t="s">
        <v>119</v>
      </c>
      <c r="B303" s="26" t="s">
        <v>134</v>
      </c>
      <c r="C303" s="21" t="s">
        <v>50</v>
      </c>
      <c r="D303" s="21" t="s">
        <v>23</v>
      </c>
      <c r="E303" s="21" t="s">
        <v>120</v>
      </c>
      <c r="F303" s="23"/>
      <c r="G303" s="3">
        <f t="shared" si="39"/>
        <v>0.7</v>
      </c>
    </row>
    <row r="304" spans="1:7" ht="30.75" customHeight="1" x14ac:dyDescent="0.25">
      <c r="A304" s="25" t="s">
        <v>16</v>
      </c>
      <c r="B304" s="26" t="s">
        <v>134</v>
      </c>
      <c r="C304" s="21" t="s">
        <v>50</v>
      </c>
      <c r="D304" s="21" t="s">
        <v>23</v>
      </c>
      <c r="E304" s="21" t="s">
        <v>121</v>
      </c>
      <c r="F304" s="23"/>
      <c r="G304" s="3">
        <f t="shared" si="39"/>
        <v>0.7</v>
      </c>
    </row>
    <row r="305" spans="1:7" ht="15.75" customHeight="1" x14ac:dyDescent="0.25">
      <c r="A305" s="27" t="s">
        <v>24</v>
      </c>
      <c r="B305" s="28" t="s">
        <v>134</v>
      </c>
      <c r="C305" s="29" t="s">
        <v>50</v>
      </c>
      <c r="D305" s="21" t="s">
        <v>23</v>
      </c>
      <c r="E305" s="29" t="s">
        <v>122</v>
      </c>
      <c r="F305" s="30"/>
      <c r="G305" s="2">
        <f t="shared" si="39"/>
        <v>0.7</v>
      </c>
    </row>
    <row r="306" spans="1:7" ht="62.25" customHeight="1" x14ac:dyDescent="0.25">
      <c r="A306" s="25" t="s">
        <v>20</v>
      </c>
      <c r="B306" s="26" t="s">
        <v>134</v>
      </c>
      <c r="C306" s="21" t="s">
        <v>50</v>
      </c>
      <c r="D306" s="21" t="s">
        <v>23</v>
      </c>
      <c r="E306" s="21" t="s">
        <v>122</v>
      </c>
      <c r="F306" s="31" t="s">
        <v>21</v>
      </c>
      <c r="G306" s="3">
        <v>0.7</v>
      </c>
    </row>
    <row r="307" spans="1:7" ht="18" customHeight="1" x14ac:dyDescent="0.25">
      <c r="A307" s="25"/>
      <c r="B307" s="26"/>
      <c r="C307" s="21"/>
      <c r="D307" s="21"/>
      <c r="E307" s="21"/>
      <c r="F307" s="31"/>
      <c r="G307" s="3"/>
    </row>
    <row r="308" spans="1:7" ht="61.5" customHeight="1" x14ac:dyDescent="0.25">
      <c r="A308" s="73" t="s">
        <v>136</v>
      </c>
      <c r="B308" s="19" t="s">
        <v>137</v>
      </c>
      <c r="C308" s="20"/>
      <c r="D308" s="21"/>
      <c r="E308" s="22"/>
      <c r="F308" s="23"/>
      <c r="G308" s="24">
        <f>G309+G316+G334+G341</f>
        <v>21369.199999999997</v>
      </c>
    </row>
    <row r="309" spans="1:7" ht="15.75" customHeight="1" x14ac:dyDescent="0.25">
      <c r="A309" s="18" t="s">
        <v>8</v>
      </c>
      <c r="B309" s="19" t="s">
        <v>137</v>
      </c>
      <c r="C309" s="20" t="s">
        <v>9</v>
      </c>
      <c r="D309" s="21"/>
      <c r="E309" s="22"/>
      <c r="F309" s="23"/>
      <c r="G309" s="24">
        <f t="shared" ref="G309:G311" si="40">G310</f>
        <v>7578.2</v>
      </c>
    </row>
    <row r="310" spans="1:7" ht="15.75" customHeight="1" x14ac:dyDescent="0.25">
      <c r="A310" s="25" t="s">
        <v>47</v>
      </c>
      <c r="B310" s="26" t="s">
        <v>137</v>
      </c>
      <c r="C310" s="21" t="s">
        <v>9</v>
      </c>
      <c r="D310" s="21" t="s">
        <v>48</v>
      </c>
      <c r="E310" s="22"/>
      <c r="F310" s="23"/>
      <c r="G310" s="3">
        <f t="shared" si="40"/>
        <v>7578.2</v>
      </c>
    </row>
    <row r="311" spans="1:7" ht="30" customHeight="1" x14ac:dyDescent="0.25">
      <c r="A311" s="25" t="s">
        <v>83</v>
      </c>
      <c r="B311" s="26" t="s">
        <v>137</v>
      </c>
      <c r="C311" s="21" t="s">
        <v>9</v>
      </c>
      <c r="D311" s="21" t="s">
        <v>48</v>
      </c>
      <c r="E311" s="21" t="s">
        <v>84</v>
      </c>
      <c r="F311" s="23"/>
      <c r="G311" s="3">
        <f t="shared" si="40"/>
        <v>7578.2</v>
      </c>
    </row>
    <row r="312" spans="1:7" ht="45.75" customHeight="1" x14ac:dyDescent="0.25">
      <c r="A312" s="25" t="s">
        <v>119</v>
      </c>
      <c r="B312" s="26" t="s">
        <v>137</v>
      </c>
      <c r="C312" s="21" t="s">
        <v>9</v>
      </c>
      <c r="D312" s="21" t="s">
        <v>48</v>
      </c>
      <c r="E312" s="21" t="s">
        <v>120</v>
      </c>
      <c r="F312" s="23"/>
      <c r="G312" s="3">
        <f t="shared" ref="G312:G314" si="41">G313</f>
        <v>7578.2</v>
      </c>
    </row>
    <row r="313" spans="1:7" ht="33.75" customHeight="1" x14ac:dyDescent="0.25">
      <c r="A313" s="25" t="s">
        <v>16</v>
      </c>
      <c r="B313" s="26" t="s">
        <v>137</v>
      </c>
      <c r="C313" s="21" t="s">
        <v>9</v>
      </c>
      <c r="D313" s="21" t="s">
        <v>48</v>
      </c>
      <c r="E313" s="21" t="s">
        <v>121</v>
      </c>
      <c r="F313" s="23"/>
      <c r="G313" s="3">
        <f t="shared" si="41"/>
        <v>7578.2</v>
      </c>
    </row>
    <row r="314" spans="1:7" ht="15.75" customHeight="1" x14ac:dyDescent="0.25">
      <c r="A314" s="27" t="s">
        <v>24</v>
      </c>
      <c r="B314" s="28" t="s">
        <v>137</v>
      </c>
      <c r="C314" s="29" t="s">
        <v>9</v>
      </c>
      <c r="D314" s="21" t="s">
        <v>48</v>
      </c>
      <c r="E314" s="29" t="s">
        <v>122</v>
      </c>
      <c r="F314" s="30"/>
      <c r="G314" s="2">
        <f t="shared" si="41"/>
        <v>7578.2</v>
      </c>
    </row>
    <row r="315" spans="1:7" ht="65.25" customHeight="1" x14ac:dyDescent="0.25">
      <c r="A315" s="32" t="s">
        <v>20</v>
      </c>
      <c r="B315" s="33" t="s">
        <v>137</v>
      </c>
      <c r="C315" s="34" t="s">
        <v>9</v>
      </c>
      <c r="D315" s="34" t="s">
        <v>48</v>
      </c>
      <c r="E315" s="34" t="s">
        <v>122</v>
      </c>
      <c r="F315" s="35" t="s">
        <v>21</v>
      </c>
      <c r="G315" s="3">
        <v>7578.2</v>
      </c>
    </row>
    <row r="316" spans="1:7" ht="15.75" customHeight="1" x14ac:dyDescent="0.25">
      <c r="A316" s="18" t="s">
        <v>95</v>
      </c>
      <c r="B316" s="19" t="s">
        <v>137</v>
      </c>
      <c r="C316" s="20" t="s">
        <v>44</v>
      </c>
      <c r="D316" s="21"/>
      <c r="E316" s="22"/>
      <c r="F316" s="23"/>
      <c r="G316" s="24">
        <f>G317</f>
        <v>13773.9</v>
      </c>
    </row>
    <row r="317" spans="1:7" ht="15.75" customHeight="1" x14ac:dyDescent="0.25">
      <c r="A317" s="25" t="s">
        <v>125</v>
      </c>
      <c r="B317" s="26" t="s">
        <v>137</v>
      </c>
      <c r="C317" s="21" t="s">
        <v>44</v>
      </c>
      <c r="D317" s="21" t="s">
        <v>70</v>
      </c>
      <c r="E317" s="22"/>
      <c r="F317" s="23"/>
      <c r="G317" s="3">
        <f>G318+G327+G332</f>
        <v>13773.9</v>
      </c>
    </row>
    <row r="318" spans="1:7" ht="32.25" customHeight="1" x14ac:dyDescent="0.25">
      <c r="A318" s="25" t="s">
        <v>83</v>
      </c>
      <c r="B318" s="26" t="s">
        <v>137</v>
      </c>
      <c r="C318" s="21" t="s">
        <v>44</v>
      </c>
      <c r="D318" s="21" t="s">
        <v>70</v>
      </c>
      <c r="E318" s="21" t="s">
        <v>84</v>
      </c>
      <c r="F318" s="23"/>
      <c r="G318" s="3">
        <f t="shared" ref="G318:G321" si="42">G319</f>
        <v>7902.8</v>
      </c>
    </row>
    <row r="319" spans="1:7" ht="46.5" customHeight="1" x14ac:dyDescent="0.25">
      <c r="A319" s="25" t="s">
        <v>119</v>
      </c>
      <c r="B319" s="26" t="s">
        <v>137</v>
      </c>
      <c r="C319" s="21" t="s">
        <v>44</v>
      </c>
      <c r="D319" s="21" t="s">
        <v>70</v>
      </c>
      <c r="E319" s="21" t="s">
        <v>120</v>
      </c>
      <c r="F319" s="23"/>
      <c r="G319" s="3">
        <f t="shared" si="42"/>
        <v>7902.8</v>
      </c>
    </row>
    <row r="320" spans="1:7" ht="15.75" customHeight="1" x14ac:dyDescent="0.25">
      <c r="A320" s="25" t="s">
        <v>39</v>
      </c>
      <c r="B320" s="26" t="s">
        <v>137</v>
      </c>
      <c r="C320" s="21" t="s">
        <v>44</v>
      </c>
      <c r="D320" s="21" t="s">
        <v>70</v>
      </c>
      <c r="E320" s="21" t="s">
        <v>123</v>
      </c>
      <c r="F320" s="23"/>
      <c r="G320" s="3">
        <f>G321+G323+G325</f>
        <v>7902.8</v>
      </c>
    </row>
    <row r="321" spans="1:7" ht="15.75" customHeight="1" x14ac:dyDescent="0.25">
      <c r="A321" s="27" t="s">
        <v>41</v>
      </c>
      <c r="B321" s="28" t="s">
        <v>137</v>
      </c>
      <c r="C321" s="29" t="s">
        <v>44</v>
      </c>
      <c r="D321" s="21" t="s">
        <v>70</v>
      </c>
      <c r="E321" s="29" t="s">
        <v>124</v>
      </c>
      <c r="F321" s="30"/>
      <c r="G321" s="2">
        <f t="shared" si="42"/>
        <v>5889.5</v>
      </c>
    </row>
    <row r="322" spans="1:7" ht="31.5" customHeight="1" x14ac:dyDescent="0.25">
      <c r="A322" s="32" t="s">
        <v>26</v>
      </c>
      <c r="B322" s="33" t="s">
        <v>137</v>
      </c>
      <c r="C322" s="34" t="s">
        <v>44</v>
      </c>
      <c r="D322" s="34" t="s">
        <v>70</v>
      </c>
      <c r="E322" s="34" t="s">
        <v>124</v>
      </c>
      <c r="F322" s="35" t="s">
        <v>27</v>
      </c>
      <c r="G322" s="4">
        <v>5889.5</v>
      </c>
    </row>
    <row r="323" spans="1:7" ht="34.5" customHeight="1" x14ac:dyDescent="0.25">
      <c r="A323" s="171" t="s">
        <v>463</v>
      </c>
      <c r="B323" s="131" t="s">
        <v>137</v>
      </c>
      <c r="C323" s="132" t="s">
        <v>44</v>
      </c>
      <c r="D323" s="129" t="s">
        <v>70</v>
      </c>
      <c r="E323" s="132" t="s">
        <v>464</v>
      </c>
      <c r="F323" s="133"/>
      <c r="G323" s="127">
        <f>G324</f>
        <v>1397.3</v>
      </c>
    </row>
    <row r="324" spans="1:7" ht="34.5" customHeight="1" x14ac:dyDescent="0.25">
      <c r="A324" s="170" t="s">
        <v>26</v>
      </c>
      <c r="B324" s="128" t="s">
        <v>137</v>
      </c>
      <c r="C324" s="129" t="s">
        <v>44</v>
      </c>
      <c r="D324" s="129" t="s">
        <v>70</v>
      </c>
      <c r="E324" s="129" t="s">
        <v>464</v>
      </c>
      <c r="F324" s="134" t="s">
        <v>27</v>
      </c>
      <c r="G324" s="126">
        <v>1397.3</v>
      </c>
    </row>
    <row r="325" spans="1:7" ht="48" customHeight="1" x14ac:dyDescent="0.25">
      <c r="A325" s="36" t="s">
        <v>404</v>
      </c>
      <c r="B325" s="37" t="s">
        <v>137</v>
      </c>
      <c r="C325" s="38" t="s">
        <v>44</v>
      </c>
      <c r="D325" s="14" t="s">
        <v>70</v>
      </c>
      <c r="E325" s="38" t="s">
        <v>405</v>
      </c>
      <c r="F325" s="124"/>
      <c r="G325" s="40">
        <f>G326</f>
        <v>616</v>
      </c>
    </row>
    <row r="326" spans="1:7" ht="29.25" customHeight="1" x14ac:dyDescent="0.25">
      <c r="A326" s="32" t="s">
        <v>26</v>
      </c>
      <c r="B326" s="33" t="s">
        <v>137</v>
      </c>
      <c r="C326" s="34" t="s">
        <v>44</v>
      </c>
      <c r="D326" s="34" t="s">
        <v>70</v>
      </c>
      <c r="E326" s="34" t="s">
        <v>405</v>
      </c>
      <c r="F326" s="100" t="s">
        <v>27</v>
      </c>
      <c r="G326" s="4">
        <v>616</v>
      </c>
    </row>
    <row r="327" spans="1:7" ht="48.75" customHeight="1" x14ac:dyDescent="0.25">
      <c r="A327" s="170" t="s">
        <v>330</v>
      </c>
      <c r="B327" s="128" t="s">
        <v>137</v>
      </c>
      <c r="C327" s="129" t="s">
        <v>44</v>
      </c>
      <c r="D327" s="129" t="s">
        <v>70</v>
      </c>
      <c r="E327" s="129" t="s">
        <v>126</v>
      </c>
      <c r="F327" s="130"/>
      <c r="G327" s="126">
        <f t="shared" ref="G327:G330" si="43">G328</f>
        <v>5755</v>
      </c>
    </row>
    <row r="328" spans="1:7" ht="35.25" customHeight="1" x14ac:dyDescent="0.25">
      <c r="A328" s="170" t="s">
        <v>127</v>
      </c>
      <c r="B328" s="128" t="s">
        <v>137</v>
      </c>
      <c r="C328" s="129" t="s">
        <v>44</v>
      </c>
      <c r="D328" s="129" t="s">
        <v>70</v>
      </c>
      <c r="E328" s="129" t="s">
        <v>128</v>
      </c>
      <c r="F328" s="130"/>
      <c r="G328" s="126">
        <f>G329</f>
        <v>5755</v>
      </c>
    </row>
    <row r="329" spans="1:7" ht="15.75" customHeight="1" x14ac:dyDescent="0.25">
      <c r="A329" s="186" t="s">
        <v>39</v>
      </c>
      <c r="B329" s="144" t="s">
        <v>137</v>
      </c>
      <c r="C329" s="145" t="s">
        <v>44</v>
      </c>
      <c r="D329" s="145" t="s">
        <v>70</v>
      </c>
      <c r="E329" s="145" t="s">
        <v>406</v>
      </c>
      <c r="F329" s="146"/>
      <c r="G329" s="147">
        <f t="shared" si="43"/>
        <v>5755</v>
      </c>
    </row>
    <row r="330" spans="1:7" ht="31.5" customHeight="1" x14ac:dyDescent="0.25">
      <c r="A330" s="171" t="s">
        <v>407</v>
      </c>
      <c r="B330" s="131" t="s">
        <v>137</v>
      </c>
      <c r="C330" s="132" t="s">
        <v>44</v>
      </c>
      <c r="D330" s="129" t="s">
        <v>70</v>
      </c>
      <c r="E330" s="132" t="s">
        <v>408</v>
      </c>
      <c r="F330" s="133"/>
      <c r="G330" s="127">
        <f t="shared" si="43"/>
        <v>5755</v>
      </c>
    </row>
    <row r="331" spans="1:7" ht="31.5" customHeight="1" x14ac:dyDescent="0.25">
      <c r="A331" s="170" t="s">
        <v>26</v>
      </c>
      <c r="B331" s="128" t="s">
        <v>137</v>
      </c>
      <c r="C331" s="129" t="s">
        <v>44</v>
      </c>
      <c r="D331" s="129" t="s">
        <v>70</v>
      </c>
      <c r="E331" s="129" t="s">
        <v>408</v>
      </c>
      <c r="F331" s="134" t="s">
        <v>27</v>
      </c>
      <c r="G331" s="126">
        <v>5755</v>
      </c>
    </row>
    <row r="332" spans="1:7" ht="34.5" customHeight="1" x14ac:dyDescent="0.25">
      <c r="A332" s="170" t="s">
        <v>77</v>
      </c>
      <c r="B332" s="128" t="s">
        <v>137</v>
      </c>
      <c r="C332" s="129" t="s">
        <v>44</v>
      </c>
      <c r="D332" s="129" t="s">
        <v>70</v>
      </c>
      <c r="E332" s="129" t="s">
        <v>78</v>
      </c>
      <c r="F332" s="130"/>
      <c r="G332" s="126">
        <f>G333</f>
        <v>116.1</v>
      </c>
    </row>
    <row r="333" spans="1:7" ht="30" customHeight="1" x14ac:dyDescent="0.25">
      <c r="A333" s="170" t="s">
        <v>26</v>
      </c>
      <c r="B333" s="128" t="s">
        <v>137</v>
      </c>
      <c r="C333" s="129" t="s">
        <v>44</v>
      </c>
      <c r="D333" s="129" t="s">
        <v>70</v>
      </c>
      <c r="E333" s="129" t="s">
        <v>79</v>
      </c>
      <c r="F333" s="134" t="s">
        <v>27</v>
      </c>
      <c r="G333" s="126">
        <v>116.1</v>
      </c>
    </row>
    <row r="334" spans="1:7" ht="15.75" customHeight="1" x14ac:dyDescent="0.25">
      <c r="A334" s="50" t="s">
        <v>101</v>
      </c>
      <c r="B334" s="12" t="s">
        <v>137</v>
      </c>
      <c r="C334" s="13" t="s">
        <v>102</v>
      </c>
      <c r="D334" s="14"/>
      <c r="E334" s="15"/>
      <c r="F334" s="16"/>
      <c r="G334" s="17">
        <f t="shared" ref="G334:G339" si="44">G335</f>
        <v>16.5</v>
      </c>
    </row>
    <row r="335" spans="1:7" ht="32.25" customHeight="1" x14ac:dyDescent="0.25">
      <c r="A335" s="25" t="s">
        <v>103</v>
      </c>
      <c r="B335" s="26" t="s">
        <v>137</v>
      </c>
      <c r="C335" s="21" t="s">
        <v>102</v>
      </c>
      <c r="D335" s="21" t="s">
        <v>44</v>
      </c>
      <c r="E335" s="22"/>
      <c r="F335" s="23"/>
      <c r="G335" s="3">
        <f t="shared" si="44"/>
        <v>16.5</v>
      </c>
    </row>
    <row r="336" spans="1:7" ht="30.75" customHeight="1" x14ac:dyDescent="0.25">
      <c r="A336" s="25" t="s">
        <v>83</v>
      </c>
      <c r="B336" s="26" t="s">
        <v>137</v>
      </c>
      <c r="C336" s="21" t="s">
        <v>102</v>
      </c>
      <c r="D336" s="21" t="s">
        <v>44</v>
      </c>
      <c r="E336" s="21" t="s">
        <v>84</v>
      </c>
      <c r="F336" s="23"/>
      <c r="G336" s="3">
        <f t="shared" si="44"/>
        <v>16.5</v>
      </c>
    </row>
    <row r="337" spans="1:7" ht="48" customHeight="1" x14ac:dyDescent="0.25">
      <c r="A337" s="25" t="s">
        <v>119</v>
      </c>
      <c r="B337" s="26" t="s">
        <v>137</v>
      </c>
      <c r="C337" s="21" t="s">
        <v>102</v>
      </c>
      <c r="D337" s="21" t="s">
        <v>44</v>
      </c>
      <c r="E337" s="21" t="s">
        <v>120</v>
      </c>
      <c r="F337" s="23"/>
      <c r="G337" s="3">
        <f t="shared" si="44"/>
        <v>16.5</v>
      </c>
    </row>
    <row r="338" spans="1:7" ht="31.5" customHeight="1" x14ac:dyDescent="0.25">
      <c r="A338" s="25" t="s">
        <v>16</v>
      </c>
      <c r="B338" s="26" t="s">
        <v>137</v>
      </c>
      <c r="C338" s="21" t="s">
        <v>102</v>
      </c>
      <c r="D338" s="21" t="s">
        <v>44</v>
      </c>
      <c r="E338" s="21" t="s">
        <v>121</v>
      </c>
      <c r="F338" s="23"/>
      <c r="G338" s="3">
        <f t="shared" si="44"/>
        <v>16.5</v>
      </c>
    </row>
    <row r="339" spans="1:7" ht="15.75" customHeight="1" x14ac:dyDescent="0.25">
      <c r="A339" s="27" t="s">
        <v>24</v>
      </c>
      <c r="B339" s="28" t="s">
        <v>137</v>
      </c>
      <c r="C339" s="29" t="s">
        <v>102</v>
      </c>
      <c r="D339" s="21" t="s">
        <v>44</v>
      </c>
      <c r="E339" s="29" t="s">
        <v>122</v>
      </c>
      <c r="F339" s="30"/>
      <c r="G339" s="2">
        <f t="shared" si="44"/>
        <v>16.5</v>
      </c>
    </row>
    <row r="340" spans="1:7" ht="32.25" customHeight="1" x14ac:dyDescent="0.25">
      <c r="A340" s="25" t="s">
        <v>26</v>
      </c>
      <c r="B340" s="26" t="s">
        <v>137</v>
      </c>
      <c r="C340" s="21" t="s">
        <v>102</v>
      </c>
      <c r="D340" s="21" t="s">
        <v>44</v>
      </c>
      <c r="E340" s="21" t="s">
        <v>122</v>
      </c>
      <c r="F340" s="31" t="s">
        <v>27</v>
      </c>
      <c r="G340" s="3">
        <v>16.5</v>
      </c>
    </row>
    <row r="341" spans="1:7" ht="15.75" customHeight="1" x14ac:dyDescent="0.25">
      <c r="A341" s="18" t="s">
        <v>113</v>
      </c>
      <c r="B341" s="19" t="s">
        <v>137</v>
      </c>
      <c r="C341" s="20" t="s">
        <v>50</v>
      </c>
      <c r="D341" s="21"/>
      <c r="E341" s="22"/>
      <c r="F341" s="23"/>
      <c r="G341" s="24">
        <f t="shared" ref="G341:G346" si="45">G342</f>
        <v>0.6</v>
      </c>
    </row>
    <row r="342" spans="1:7" ht="15.75" customHeight="1" x14ac:dyDescent="0.25">
      <c r="A342" s="25" t="s">
        <v>114</v>
      </c>
      <c r="B342" s="26" t="s">
        <v>137</v>
      </c>
      <c r="C342" s="21" t="s">
        <v>50</v>
      </c>
      <c r="D342" s="21" t="s">
        <v>23</v>
      </c>
      <c r="E342" s="22"/>
      <c r="F342" s="23"/>
      <c r="G342" s="3">
        <f t="shared" si="45"/>
        <v>0.6</v>
      </c>
    </row>
    <row r="343" spans="1:7" ht="31.5" customHeight="1" x14ac:dyDescent="0.25">
      <c r="A343" s="25" t="s">
        <v>83</v>
      </c>
      <c r="B343" s="26" t="s">
        <v>137</v>
      </c>
      <c r="C343" s="21" t="s">
        <v>50</v>
      </c>
      <c r="D343" s="21" t="s">
        <v>23</v>
      </c>
      <c r="E343" s="21" t="s">
        <v>84</v>
      </c>
      <c r="F343" s="23"/>
      <c r="G343" s="3">
        <f t="shared" si="45"/>
        <v>0.6</v>
      </c>
    </row>
    <row r="344" spans="1:7" ht="45.75" customHeight="1" x14ac:dyDescent="0.25">
      <c r="A344" s="25" t="s">
        <v>119</v>
      </c>
      <c r="B344" s="26" t="s">
        <v>137</v>
      </c>
      <c r="C344" s="21" t="s">
        <v>50</v>
      </c>
      <c r="D344" s="21" t="s">
        <v>23</v>
      </c>
      <c r="E344" s="21" t="s">
        <v>120</v>
      </c>
      <c r="F344" s="23"/>
      <c r="G344" s="3">
        <f t="shared" si="45"/>
        <v>0.6</v>
      </c>
    </row>
    <row r="345" spans="1:7" ht="33" customHeight="1" x14ac:dyDescent="0.25">
      <c r="A345" s="25" t="s">
        <v>16</v>
      </c>
      <c r="B345" s="26" t="s">
        <v>137</v>
      </c>
      <c r="C345" s="21" t="s">
        <v>50</v>
      </c>
      <c r="D345" s="21" t="s">
        <v>23</v>
      </c>
      <c r="E345" s="21" t="s">
        <v>121</v>
      </c>
      <c r="F345" s="23"/>
      <c r="G345" s="3">
        <f t="shared" si="45"/>
        <v>0.6</v>
      </c>
    </row>
    <row r="346" spans="1:7" ht="1.5" customHeight="1" x14ac:dyDescent="0.25">
      <c r="A346" s="27" t="s">
        <v>24</v>
      </c>
      <c r="B346" s="28" t="s">
        <v>137</v>
      </c>
      <c r="C346" s="29" t="s">
        <v>50</v>
      </c>
      <c r="D346" s="21" t="s">
        <v>23</v>
      </c>
      <c r="E346" s="29" t="s">
        <v>122</v>
      </c>
      <c r="F346" s="30"/>
      <c r="G346" s="2">
        <f t="shared" si="45"/>
        <v>0.6</v>
      </c>
    </row>
    <row r="347" spans="1:7" ht="62.25" customHeight="1" x14ac:dyDescent="0.25">
      <c r="A347" s="25" t="s">
        <v>20</v>
      </c>
      <c r="B347" s="26" t="s">
        <v>137</v>
      </c>
      <c r="C347" s="21" t="s">
        <v>50</v>
      </c>
      <c r="D347" s="21" t="s">
        <v>23</v>
      </c>
      <c r="E347" s="21" t="s">
        <v>122</v>
      </c>
      <c r="F347" s="31" t="s">
        <v>21</v>
      </c>
      <c r="G347" s="3">
        <v>0.6</v>
      </c>
    </row>
    <row r="348" spans="1:7" ht="15.75" customHeight="1" x14ac:dyDescent="0.25">
      <c r="A348" s="25"/>
      <c r="B348" s="26"/>
      <c r="C348" s="21"/>
      <c r="D348" s="21"/>
      <c r="E348" s="21"/>
      <c r="F348" s="31"/>
      <c r="G348" s="3"/>
    </row>
    <row r="349" spans="1:7" ht="63.75" customHeight="1" x14ac:dyDescent="0.25">
      <c r="A349" s="73" t="s">
        <v>138</v>
      </c>
      <c r="B349" s="19" t="s">
        <v>139</v>
      </c>
      <c r="C349" s="20"/>
      <c r="D349" s="21"/>
      <c r="E349" s="22"/>
      <c r="F349" s="23"/>
      <c r="G349" s="24">
        <f>G350+G357+G371</f>
        <v>23630.1</v>
      </c>
    </row>
    <row r="350" spans="1:7" ht="15.75" customHeight="1" x14ac:dyDescent="0.25">
      <c r="A350" s="18" t="s">
        <v>8</v>
      </c>
      <c r="B350" s="19" t="s">
        <v>139</v>
      </c>
      <c r="C350" s="20" t="s">
        <v>9</v>
      </c>
      <c r="D350" s="21"/>
      <c r="E350" s="22"/>
      <c r="F350" s="23"/>
      <c r="G350" s="24">
        <f t="shared" ref="G350:G354" si="46">G351</f>
        <v>7023.3</v>
      </c>
    </row>
    <row r="351" spans="1:7" ht="15.75" customHeight="1" x14ac:dyDescent="0.25">
      <c r="A351" s="25" t="s">
        <v>47</v>
      </c>
      <c r="B351" s="26" t="s">
        <v>139</v>
      </c>
      <c r="C351" s="21" t="s">
        <v>9</v>
      </c>
      <c r="D351" s="21" t="s">
        <v>48</v>
      </c>
      <c r="E351" s="22"/>
      <c r="F351" s="23"/>
      <c r="G351" s="3">
        <f t="shared" si="46"/>
        <v>7023.3</v>
      </c>
    </row>
    <row r="352" spans="1:7" ht="33" customHeight="1" x14ac:dyDescent="0.25">
      <c r="A352" s="25" t="s">
        <v>83</v>
      </c>
      <c r="B352" s="26" t="s">
        <v>139</v>
      </c>
      <c r="C352" s="21" t="s">
        <v>9</v>
      </c>
      <c r="D352" s="21" t="s">
        <v>48</v>
      </c>
      <c r="E352" s="21" t="s">
        <v>84</v>
      </c>
      <c r="F352" s="23"/>
      <c r="G352" s="3">
        <f t="shared" si="46"/>
        <v>7023.3</v>
      </c>
    </row>
    <row r="353" spans="1:7" ht="47.25" customHeight="1" x14ac:dyDescent="0.25">
      <c r="A353" s="25" t="s">
        <v>119</v>
      </c>
      <c r="B353" s="26" t="s">
        <v>139</v>
      </c>
      <c r="C353" s="21" t="s">
        <v>9</v>
      </c>
      <c r="D353" s="21" t="s">
        <v>48</v>
      </c>
      <c r="E353" s="21" t="s">
        <v>120</v>
      </c>
      <c r="F353" s="23"/>
      <c r="G353" s="3">
        <f t="shared" si="46"/>
        <v>7023.3</v>
      </c>
    </row>
    <row r="354" spans="1:7" ht="33" customHeight="1" x14ac:dyDescent="0.25">
      <c r="A354" s="25" t="s">
        <v>16</v>
      </c>
      <c r="B354" s="26" t="s">
        <v>139</v>
      </c>
      <c r="C354" s="21" t="s">
        <v>9</v>
      </c>
      <c r="D354" s="21" t="s">
        <v>48</v>
      </c>
      <c r="E354" s="21" t="s">
        <v>121</v>
      </c>
      <c r="F354" s="23"/>
      <c r="G354" s="3">
        <f t="shared" si="46"/>
        <v>7023.3</v>
      </c>
    </row>
    <row r="355" spans="1:7" ht="15.75" customHeight="1" x14ac:dyDescent="0.25">
      <c r="A355" s="27" t="s">
        <v>24</v>
      </c>
      <c r="B355" s="28" t="s">
        <v>139</v>
      </c>
      <c r="C355" s="29" t="s">
        <v>9</v>
      </c>
      <c r="D355" s="21" t="s">
        <v>48</v>
      </c>
      <c r="E355" s="29" t="s">
        <v>122</v>
      </c>
      <c r="F355" s="30"/>
      <c r="G355" s="2">
        <f>G356</f>
        <v>7023.3</v>
      </c>
    </row>
    <row r="356" spans="1:7" ht="63.75" customHeight="1" x14ac:dyDescent="0.25">
      <c r="A356" s="25" t="s">
        <v>20</v>
      </c>
      <c r="B356" s="26" t="s">
        <v>139</v>
      </c>
      <c r="C356" s="21" t="s">
        <v>9</v>
      </c>
      <c r="D356" s="21" t="s">
        <v>48</v>
      </c>
      <c r="E356" s="21" t="s">
        <v>122</v>
      </c>
      <c r="F356" s="31" t="s">
        <v>21</v>
      </c>
      <c r="G356" s="3">
        <v>7023.3</v>
      </c>
    </row>
    <row r="357" spans="1:7" ht="15.75" customHeight="1" x14ac:dyDescent="0.25">
      <c r="A357" s="18" t="s">
        <v>95</v>
      </c>
      <c r="B357" s="19" t="s">
        <v>139</v>
      </c>
      <c r="C357" s="20" t="s">
        <v>44</v>
      </c>
      <c r="D357" s="21"/>
      <c r="E357" s="22"/>
      <c r="F357" s="23"/>
      <c r="G357" s="24">
        <f>G358</f>
        <v>16588.8</v>
      </c>
    </row>
    <row r="358" spans="1:7" ht="15.75" customHeight="1" x14ac:dyDescent="0.25">
      <c r="A358" s="25" t="s">
        <v>125</v>
      </c>
      <c r="B358" s="26" t="s">
        <v>139</v>
      </c>
      <c r="C358" s="21" t="s">
        <v>44</v>
      </c>
      <c r="D358" s="21" t="s">
        <v>70</v>
      </c>
      <c r="E358" s="22"/>
      <c r="F358" s="23"/>
      <c r="G358" s="3">
        <f>G359+G366</f>
        <v>16588.8</v>
      </c>
    </row>
    <row r="359" spans="1:7" ht="31.5" customHeight="1" x14ac:dyDescent="0.25">
      <c r="A359" s="25" t="s">
        <v>83</v>
      </c>
      <c r="B359" s="26" t="s">
        <v>139</v>
      </c>
      <c r="C359" s="21" t="s">
        <v>44</v>
      </c>
      <c r="D359" s="21" t="s">
        <v>70</v>
      </c>
      <c r="E359" s="21" t="s">
        <v>84</v>
      </c>
      <c r="F359" s="23"/>
      <c r="G359" s="3">
        <f t="shared" ref="G359:G362" si="47">G360</f>
        <v>5563.3</v>
      </c>
    </row>
    <row r="360" spans="1:7" ht="47.25" customHeight="1" x14ac:dyDescent="0.25">
      <c r="A360" s="25" t="s">
        <v>119</v>
      </c>
      <c r="B360" s="26" t="s">
        <v>139</v>
      </c>
      <c r="C360" s="21" t="s">
        <v>44</v>
      </c>
      <c r="D360" s="21" t="s">
        <v>70</v>
      </c>
      <c r="E360" s="21" t="s">
        <v>120</v>
      </c>
      <c r="F360" s="23"/>
      <c r="G360" s="3">
        <f t="shared" si="47"/>
        <v>5563.3</v>
      </c>
    </row>
    <row r="361" spans="1:7" ht="15.75" customHeight="1" x14ac:dyDescent="0.25">
      <c r="A361" s="25" t="s">
        <v>39</v>
      </c>
      <c r="B361" s="26" t="s">
        <v>139</v>
      </c>
      <c r="C361" s="21" t="s">
        <v>44</v>
      </c>
      <c r="D361" s="21" t="s">
        <v>70</v>
      </c>
      <c r="E361" s="21" t="s">
        <v>123</v>
      </c>
      <c r="F361" s="23"/>
      <c r="G361" s="3">
        <f>G362+G364</f>
        <v>5563.3</v>
      </c>
    </row>
    <row r="362" spans="1:7" ht="15.75" customHeight="1" x14ac:dyDescent="0.25">
      <c r="A362" s="27" t="s">
        <v>41</v>
      </c>
      <c r="B362" s="28" t="s">
        <v>139</v>
      </c>
      <c r="C362" s="29" t="s">
        <v>44</v>
      </c>
      <c r="D362" s="21" t="s">
        <v>70</v>
      </c>
      <c r="E362" s="29" t="s">
        <v>124</v>
      </c>
      <c r="F362" s="30"/>
      <c r="G362" s="2">
        <f t="shared" si="47"/>
        <v>4919.7</v>
      </c>
    </row>
    <row r="363" spans="1:7" ht="32.25" customHeight="1" x14ac:dyDescent="0.25">
      <c r="A363" s="32" t="s">
        <v>26</v>
      </c>
      <c r="B363" s="33" t="s">
        <v>139</v>
      </c>
      <c r="C363" s="34" t="s">
        <v>44</v>
      </c>
      <c r="D363" s="34" t="s">
        <v>70</v>
      </c>
      <c r="E363" s="34" t="s">
        <v>124</v>
      </c>
      <c r="F363" s="35" t="s">
        <v>27</v>
      </c>
      <c r="G363" s="4">
        <v>4919.7</v>
      </c>
    </row>
    <row r="364" spans="1:7" ht="47.25" customHeight="1" x14ac:dyDescent="0.25">
      <c r="A364" s="27" t="s">
        <v>404</v>
      </c>
      <c r="B364" s="28" t="s">
        <v>139</v>
      </c>
      <c r="C364" s="29" t="s">
        <v>44</v>
      </c>
      <c r="D364" s="21" t="s">
        <v>70</v>
      </c>
      <c r="E364" s="29" t="s">
        <v>405</v>
      </c>
      <c r="F364" s="71"/>
      <c r="G364" s="2">
        <f>G365</f>
        <v>643.6</v>
      </c>
    </row>
    <row r="365" spans="1:7" ht="32.25" customHeight="1" x14ac:dyDescent="0.25">
      <c r="A365" s="32" t="s">
        <v>26</v>
      </c>
      <c r="B365" s="33" t="s">
        <v>139</v>
      </c>
      <c r="C365" s="34" t="s">
        <v>44</v>
      </c>
      <c r="D365" s="34" t="s">
        <v>70</v>
      </c>
      <c r="E365" s="34" t="s">
        <v>405</v>
      </c>
      <c r="F365" s="100" t="s">
        <v>27</v>
      </c>
      <c r="G365" s="4">
        <v>643.6</v>
      </c>
    </row>
    <row r="366" spans="1:7" ht="47.25" customHeight="1" x14ac:dyDescent="0.25">
      <c r="A366" s="25" t="s">
        <v>330</v>
      </c>
      <c r="B366" s="26" t="s">
        <v>139</v>
      </c>
      <c r="C366" s="21" t="s">
        <v>44</v>
      </c>
      <c r="D366" s="21" t="s">
        <v>70</v>
      </c>
      <c r="E366" s="21" t="s">
        <v>126</v>
      </c>
      <c r="F366" s="122"/>
      <c r="G366" s="3">
        <f t="shared" ref="G366:G369" si="48">G367</f>
        <v>11025.5</v>
      </c>
    </row>
    <row r="367" spans="1:7" ht="32.25" customHeight="1" x14ac:dyDescent="0.25">
      <c r="A367" s="32" t="s">
        <v>127</v>
      </c>
      <c r="B367" s="33" t="s">
        <v>139</v>
      </c>
      <c r="C367" s="34" t="s">
        <v>44</v>
      </c>
      <c r="D367" s="34" t="s">
        <v>70</v>
      </c>
      <c r="E367" s="34" t="s">
        <v>128</v>
      </c>
      <c r="F367" s="142"/>
      <c r="G367" s="4">
        <f>G368</f>
        <v>11025.5</v>
      </c>
    </row>
    <row r="368" spans="1:7" ht="19.5" customHeight="1" x14ac:dyDescent="0.25">
      <c r="A368" s="25" t="s">
        <v>39</v>
      </c>
      <c r="B368" s="26" t="s">
        <v>139</v>
      </c>
      <c r="C368" s="21" t="s">
        <v>44</v>
      </c>
      <c r="D368" s="21" t="s">
        <v>70</v>
      </c>
      <c r="E368" s="21" t="s">
        <v>406</v>
      </c>
      <c r="F368" s="122"/>
      <c r="G368" s="3">
        <f t="shared" si="48"/>
        <v>11025.5</v>
      </c>
    </row>
    <row r="369" spans="1:7" ht="31.5" customHeight="1" x14ac:dyDescent="0.25">
      <c r="A369" s="27" t="s">
        <v>407</v>
      </c>
      <c r="B369" s="28" t="s">
        <v>139</v>
      </c>
      <c r="C369" s="29" t="s">
        <v>44</v>
      </c>
      <c r="D369" s="21" t="s">
        <v>70</v>
      </c>
      <c r="E369" s="29" t="s">
        <v>408</v>
      </c>
      <c r="F369" s="71"/>
      <c r="G369" s="2">
        <f t="shared" si="48"/>
        <v>11025.5</v>
      </c>
    </row>
    <row r="370" spans="1:7" ht="32.25" customHeight="1" x14ac:dyDescent="0.25">
      <c r="A370" s="25" t="s">
        <v>26</v>
      </c>
      <c r="B370" s="26" t="s">
        <v>139</v>
      </c>
      <c r="C370" s="21" t="s">
        <v>44</v>
      </c>
      <c r="D370" s="21" t="s">
        <v>70</v>
      </c>
      <c r="E370" s="21" t="s">
        <v>408</v>
      </c>
      <c r="F370" s="72" t="s">
        <v>27</v>
      </c>
      <c r="G370" s="3">
        <v>11025.5</v>
      </c>
    </row>
    <row r="371" spans="1:7" ht="15.75" customHeight="1" x14ac:dyDescent="0.25">
      <c r="A371" s="50" t="s">
        <v>101</v>
      </c>
      <c r="B371" s="12" t="s">
        <v>139</v>
      </c>
      <c r="C371" s="13" t="s">
        <v>102</v>
      </c>
      <c r="D371" s="14"/>
      <c r="E371" s="15"/>
      <c r="F371" s="16"/>
      <c r="G371" s="17">
        <f t="shared" ref="G371:G376" si="49">G372</f>
        <v>18</v>
      </c>
    </row>
    <row r="372" spans="1:7" ht="32.25" customHeight="1" x14ac:dyDescent="0.25">
      <c r="A372" s="25" t="s">
        <v>103</v>
      </c>
      <c r="B372" s="26" t="s">
        <v>139</v>
      </c>
      <c r="C372" s="21" t="s">
        <v>102</v>
      </c>
      <c r="D372" s="21" t="s">
        <v>44</v>
      </c>
      <c r="E372" s="22"/>
      <c r="F372" s="23"/>
      <c r="G372" s="3">
        <f t="shared" si="49"/>
        <v>18</v>
      </c>
    </row>
    <row r="373" spans="1:7" ht="31.5" customHeight="1" x14ac:dyDescent="0.25">
      <c r="A373" s="25" t="s">
        <v>83</v>
      </c>
      <c r="B373" s="26" t="s">
        <v>139</v>
      </c>
      <c r="C373" s="21" t="s">
        <v>102</v>
      </c>
      <c r="D373" s="21" t="s">
        <v>44</v>
      </c>
      <c r="E373" s="21" t="s">
        <v>84</v>
      </c>
      <c r="F373" s="23"/>
      <c r="G373" s="3">
        <f t="shared" si="49"/>
        <v>18</v>
      </c>
    </row>
    <row r="374" spans="1:7" ht="47.25" customHeight="1" x14ac:dyDescent="0.25">
      <c r="A374" s="25" t="s">
        <v>119</v>
      </c>
      <c r="B374" s="26" t="s">
        <v>139</v>
      </c>
      <c r="C374" s="21" t="s">
        <v>102</v>
      </c>
      <c r="D374" s="21" t="s">
        <v>44</v>
      </c>
      <c r="E374" s="21" t="s">
        <v>120</v>
      </c>
      <c r="F374" s="23"/>
      <c r="G374" s="3">
        <f t="shared" si="49"/>
        <v>18</v>
      </c>
    </row>
    <row r="375" spans="1:7" ht="33.75" customHeight="1" x14ac:dyDescent="0.25">
      <c r="A375" s="25" t="s">
        <v>16</v>
      </c>
      <c r="B375" s="26" t="s">
        <v>139</v>
      </c>
      <c r="C375" s="21" t="s">
        <v>102</v>
      </c>
      <c r="D375" s="21" t="s">
        <v>44</v>
      </c>
      <c r="E375" s="21" t="s">
        <v>121</v>
      </c>
      <c r="F375" s="23"/>
      <c r="G375" s="3">
        <f t="shared" si="49"/>
        <v>18</v>
      </c>
    </row>
    <row r="376" spans="1:7" ht="15.75" customHeight="1" x14ac:dyDescent="0.25">
      <c r="A376" s="27" t="s">
        <v>24</v>
      </c>
      <c r="B376" s="28" t="s">
        <v>139</v>
      </c>
      <c r="C376" s="29" t="s">
        <v>102</v>
      </c>
      <c r="D376" s="21" t="s">
        <v>44</v>
      </c>
      <c r="E376" s="29" t="s">
        <v>122</v>
      </c>
      <c r="F376" s="30"/>
      <c r="G376" s="2">
        <f t="shared" si="49"/>
        <v>18</v>
      </c>
    </row>
    <row r="377" spans="1:7" ht="33.75" customHeight="1" x14ac:dyDescent="0.25">
      <c r="A377" s="25" t="s">
        <v>26</v>
      </c>
      <c r="B377" s="26" t="s">
        <v>139</v>
      </c>
      <c r="C377" s="21" t="s">
        <v>102</v>
      </c>
      <c r="D377" s="21" t="s">
        <v>44</v>
      </c>
      <c r="E377" s="21" t="s">
        <v>122</v>
      </c>
      <c r="F377" s="31" t="s">
        <v>27</v>
      </c>
      <c r="G377" s="3">
        <v>18</v>
      </c>
    </row>
    <row r="378" spans="1:7" ht="16.5" customHeight="1" x14ac:dyDescent="0.25">
      <c r="A378" s="25"/>
      <c r="B378" s="26"/>
      <c r="C378" s="21"/>
      <c r="D378" s="21"/>
      <c r="E378" s="21"/>
      <c r="F378" s="31"/>
      <c r="G378" s="3"/>
    </row>
    <row r="379" spans="1:7" ht="63.75" customHeight="1" x14ac:dyDescent="0.25">
      <c r="A379" s="73" t="s">
        <v>140</v>
      </c>
      <c r="B379" s="19" t="s">
        <v>141</v>
      </c>
      <c r="C379" s="20"/>
      <c r="D379" s="21"/>
      <c r="E379" s="22"/>
      <c r="F379" s="23"/>
      <c r="G379" s="24">
        <f>G380+G388+G409</f>
        <v>51256.1</v>
      </c>
    </row>
    <row r="380" spans="1:7" ht="15.75" customHeight="1" x14ac:dyDescent="0.25">
      <c r="A380" s="18" t="s">
        <v>8</v>
      </c>
      <c r="B380" s="19" t="s">
        <v>141</v>
      </c>
      <c r="C380" s="20" t="s">
        <v>9</v>
      </c>
      <c r="D380" s="21"/>
      <c r="E380" s="22"/>
      <c r="F380" s="23"/>
      <c r="G380" s="24">
        <f t="shared" ref="G380:G382" si="50">G381</f>
        <v>9436.9</v>
      </c>
    </row>
    <row r="381" spans="1:7" ht="15.75" customHeight="1" x14ac:dyDescent="0.25">
      <c r="A381" s="25" t="s">
        <v>47</v>
      </c>
      <c r="B381" s="26" t="s">
        <v>141</v>
      </c>
      <c r="C381" s="21" t="s">
        <v>9</v>
      </c>
      <c r="D381" s="21" t="s">
        <v>48</v>
      </c>
      <c r="E381" s="22"/>
      <c r="F381" s="23"/>
      <c r="G381" s="3">
        <f t="shared" si="50"/>
        <v>9436.9</v>
      </c>
    </row>
    <row r="382" spans="1:7" ht="32.25" customHeight="1" x14ac:dyDescent="0.25">
      <c r="A382" s="25" t="s">
        <v>83</v>
      </c>
      <c r="B382" s="26" t="s">
        <v>141</v>
      </c>
      <c r="C382" s="21" t="s">
        <v>9</v>
      </c>
      <c r="D382" s="21" t="s">
        <v>48</v>
      </c>
      <c r="E382" s="21" t="s">
        <v>84</v>
      </c>
      <c r="F382" s="23"/>
      <c r="G382" s="3">
        <f t="shared" si="50"/>
        <v>9436.9</v>
      </c>
    </row>
    <row r="383" spans="1:7" ht="48" customHeight="1" x14ac:dyDescent="0.25">
      <c r="A383" s="25" t="s">
        <v>119</v>
      </c>
      <c r="B383" s="26" t="s">
        <v>141</v>
      </c>
      <c r="C383" s="21" t="s">
        <v>9</v>
      </c>
      <c r="D383" s="21" t="s">
        <v>48</v>
      </c>
      <c r="E383" s="21" t="s">
        <v>120</v>
      </c>
      <c r="F383" s="23"/>
      <c r="G383" s="3">
        <f>G384</f>
        <v>9436.9</v>
      </c>
    </row>
    <row r="384" spans="1:7" ht="32.25" customHeight="1" x14ac:dyDescent="0.25">
      <c r="A384" s="25" t="s">
        <v>16</v>
      </c>
      <c r="B384" s="26" t="s">
        <v>141</v>
      </c>
      <c r="C384" s="21" t="s">
        <v>9</v>
      </c>
      <c r="D384" s="21" t="s">
        <v>48</v>
      </c>
      <c r="E384" s="21" t="s">
        <v>121</v>
      </c>
      <c r="F384" s="23"/>
      <c r="G384" s="3">
        <f>G385</f>
        <v>9436.9</v>
      </c>
    </row>
    <row r="385" spans="1:7" ht="20.25" customHeight="1" x14ac:dyDescent="0.25">
      <c r="A385" s="27" t="s">
        <v>24</v>
      </c>
      <c r="B385" s="28" t="s">
        <v>141</v>
      </c>
      <c r="C385" s="29" t="s">
        <v>9</v>
      </c>
      <c r="D385" s="21" t="s">
        <v>48</v>
      </c>
      <c r="E385" s="29" t="s">
        <v>122</v>
      </c>
      <c r="F385" s="30"/>
      <c r="G385" s="2">
        <f>G386+G387</f>
        <v>9436.9</v>
      </c>
    </row>
    <row r="386" spans="1:7" ht="63.75" customHeight="1" x14ac:dyDescent="0.25">
      <c r="A386" s="25" t="s">
        <v>20</v>
      </c>
      <c r="B386" s="26" t="s">
        <v>141</v>
      </c>
      <c r="C386" s="21" t="s">
        <v>9</v>
      </c>
      <c r="D386" s="21" t="s">
        <v>48</v>
      </c>
      <c r="E386" s="21" t="s">
        <v>122</v>
      </c>
      <c r="F386" s="31" t="s">
        <v>21</v>
      </c>
      <c r="G386" s="3">
        <v>9436.7999999999993</v>
      </c>
    </row>
    <row r="387" spans="1:7" ht="16.5" customHeight="1" x14ac:dyDescent="0.25">
      <c r="A387" s="32" t="s">
        <v>28</v>
      </c>
      <c r="B387" s="33" t="s">
        <v>141</v>
      </c>
      <c r="C387" s="34" t="s">
        <v>9</v>
      </c>
      <c r="D387" s="34" t="s">
        <v>48</v>
      </c>
      <c r="E387" s="34" t="s">
        <v>122</v>
      </c>
      <c r="F387" s="35" t="s">
        <v>7</v>
      </c>
      <c r="G387" s="3">
        <v>0.1</v>
      </c>
    </row>
    <row r="388" spans="1:7" ht="15.75" customHeight="1" x14ac:dyDescent="0.25">
      <c r="A388" s="18" t="s">
        <v>95</v>
      </c>
      <c r="B388" s="19" t="s">
        <v>141</v>
      </c>
      <c r="C388" s="20" t="s">
        <v>44</v>
      </c>
      <c r="D388" s="21"/>
      <c r="E388" s="22"/>
      <c r="F388" s="23"/>
      <c r="G388" s="24">
        <f>G389</f>
        <v>41809.299999999996</v>
      </c>
    </row>
    <row r="389" spans="1:7" ht="15.75" customHeight="1" x14ac:dyDescent="0.25">
      <c r="A389" s="25" t="s">
        <v>125</v>
      </c>
      <c r="B389" s="26" t="s">
        <v>141</v>
      </c>
      <c r="C389" s="21" t="s">
        <v>44</v>
      </c>
      <c r="D389" s="21" t="s">
        <v>70</v>
      </c>
      <c r="E389" s="22"/>
      <c r="F389" s="23"/>
      <c r="G389" s="3">
        <f>G390+G399+G407</f>
        <v>41809.299999999996</v>
      </c>
    </row>
    <row r="390" spans="1:7" ht="32.25" customHeight="1" x14ac:dyDescent="0.25">
      <c r="A390" s="25" t="s">
        <v>83</v>
      </c>
      <c r="B390" s="26" t="s">
        <v>141</v>
      </c>
      <c r="C390" s="21" t="s">
        <v>44</v>
      </c>
      <c r="D390" s="21" t="s">
        <v>70</v>
      </c>
      <c r="E390" s="21" t="s">
        <v>84</v>
      </c>
      <c r="F390" s="23"/>
      <c r="G390" s="3">
        <f t="shared" ref="G390:G393" si="51">G391</f>
        <v>12746.5</v>
      </c>
    </row>
    <row r="391" spans="1:7" ht="46.5" customHeight="1" x14ac:dyDescent="0.25">
      <c r="A391" s="25" t="s">
        <v>119</v>
      </c>
      <c r="B391" s="26" t="s">
        <v>141</v>
      </c>
      <c r="C391" s="21" t="s">
        <v>44</v>
      </c>
      <c r="D391" s="21" t="s">
        <v>70</v>
      </c>
      <c r="E391" s="21" t="s">
        <v>120</v>
      </c>
      <c r="F391" s="23"/>
      <c r="G391" s="3">
        <f t="shared" si="51"/>
        <v>12746.5</v>
      </c>
    </row>
    <row r="392" spans="1:7" ht="15.75" customHeight="1" x14ac:dyDescent="0.25">
      <c r="A392" s="25" t="s">
        <v>39</v>
      </c>
      <c r="B392" s="26" t="s">
        <v>141</v>
      </c>
      <c r="C392" s="21" t="s">
        <v>44</v>
      </c>
      <c r="D392" s="21" t="s">
        <v>70</v>
      </c>
      <c r="E392" s="21" t="s">
        <v>123</v>
      </c>
      <c r="F392" s="23"/>
      <c r="G392" s="3">
        <f>G393+G395+G397</f>
        <v>12746.5</v>
      </c>
    </row>
    <row r="393" spans="1:7" ht="15.75" customHeight="1" x14ac:dyDescent="0.25">
      <c r="A393" s="27" t="s">
        <v>41</v>
      </c>
      <c r="B393" s="28" t="s">
        <v>141</v>
      </c>
      <c r="C393" s="29" t="s">
        <v>44</v>
      </c>
      <c r="D393" s="21" t="s">
        <v>70</v>
      </c>
      <c r="E393" s="29" t="s">
        <v>124</v>
      </c>
      <c r="F393" s="30"/>
      <c r="G393" s="2">
        <f t="shared" si="51"/>
        <v>12231.2</v>
      </c>
    </row>
    <row r="394" spans="1:7" ht="33.75" customHeight="1" x14ac:dyDescent="0.25">
      <c r="A394" s="32" t="s">
        <v>26</v>
      </c>
      <c r="B394" s="33" t="s">
        <v>141</v>
      </c>
      <c r="C394" s="34" t="s">
        <v>44</v>
      </c>
      <c r="D394" s="34" t="s">
        <v>70</v>
      </c>
      <c r="E394" s="34" t="s">
        <v>124</v>
      </c>
      <c r="F394" s="35" t="s">
        <v>27</v>
      </c>
      <c r="G394" s="4">
        <v>12231.2</v>
      </c>
    </row>
    <row r="395" spans="1:7" ht="31.5" customHeight="1" x14ac:dyDescent="0.25">
      <c r="A395" s="171" t="s">
        <v>463</v>
      </c>
      <c r="B395" s="131" t="s">
        <v>141</v>
      </c>
      <c r="C395" s="132" t="s">
        <v>44</v>
      </c>
      <c r="D395" s="129" t="s">
        <v>70</v>
      </c>
      <c r="E395" s="132" t="s">
        <v>464</v>
      </c>
      <c r="F395" s="133"/>
      <c r="G395" s="127">
        <f>G396</f>
        <v>6</v>
      </c>
    </row>
    <row r="396" spans="1:7" ht="33.75" customHeight="1" x14ac:dyDescent="0.25">
      <c r="A396" s="170" t="s">
        <v>26</v>
      </c>
      <c r="B396" s="128" t="s">
        <v>141</v>
      </c>
      <c r="C396" s="129" t="s">
        <v>44</v>
      </c>
      <c r="D396" s="129" t="s">
        <v>70</v>
      </c>
      <c r="E396" s="129" t="s">
        <v>464</v>
      </c>
      <c r="F396" s="134" t="s">
        <v>27</v>
      </c>
      <c r="G396" s="126">
        <v>6</v>
      </c>
    </row>
    <row r="397" spans="1:7" ht="47.25" customHeight="1" x14ac:dyDescent="0.25">
      <c r="A397" s="36" t="s">
        <v>404</v>
      </c>
      <c r="B397" s="37" t="s">
        <v>141</v>
      </c>
      <c r="C397" s="38" t="s">
        <v>44</v>
      </c>
      <c r="D397" s="14" t="s">
        <v>70</v>
      </c>
      <c r="E397" s="38" t="s">
        <v>405</v>
      </c>
      <c r="F397" s="124"/>
      <c r="G397" s="40">
        <f>G398</f>
        <v>509.3</v>
      </c>
    </row>
    <row r="398" spans="1:7" ht="33.75" customHeight="1" x14ac:dyDescent="0.25">
      <c r="A398" s="25" t="s">
        <v>26</v>
      </c>
      <c r="B398" s="26" t="s">
        <v>141</v>
      </c>
      <c r="C398" s="21" t="s">
        <v>44</v>
      </c>
      <c r="D398" s="21" t="s">
        <v>70</v>
      </c>
      <c r="E398" s="21" t="s">
        <v>405</v>
      </c>
      <c r="F398" s="72" t="s">
        <v>27</v>
      </c>
      <c r="G398" s="3">
        <v>509.3</v>
      </c>
    </row>
    <row r="399" spans="1:7" ht="48" customHeight="1" x14ac:dyDescent="0.25">
      <c r="A399" s="46" t="s">
        <v>330</v>
      </c>
      <c r="B399" s="47" t="s">
        <v>141</v>
      </c>
      <c r="C399" s="14" t="s">
        <v>44</v>
      </c>
      <c r="D399" s="14" t="s">
        <v>70</v>
      </c>
      <c r="E399" s="14" t="s">
        <v>126</v>
      </c>
      <c r="F399" s="16"/>
      <c r="G399" s="48">
        <f t="shared" ref="G399" si="52">G400</f>
        <v>27337.7</v>
      </c>
    </row>
    <row r="400" spans="1:7" ht="32.25" customHeight="1" x14ac:dyDescent="0.25">
      <c r="A400" s="32" t="s">
        <v>127</v>
      </c>
      <c r="B400" s="33" t="s">
        <v>141</v>
      </c>
      <c r="C400" s="34" t="s">
        <v>44</v>
      </c>
      <c r="D400" s="34" t="s">
        <v>70</v>
      </c>
      <c r="E400" s="34" t="s">
        <v>128</v>
      </c>
      <c r="F400" s="49"/>
      <c r="G400" s="4">
        <f>G404+G401</f>
        <v>27337.7</v>
      </c>
    </row>
    <row r="401" spans="1:7" ht="18.75" customHeight="1" x14ac:dyDescent="0.25">
      <c r="A401" s="25" t="s">
        <v>39</v>
      </c>
      <c r="B401" s="26" t="s">
        <v>141</v>
      </c>
      <c r="C401" s="21" t="s">
        <v>44</v>
      </c>
      <c r="D401" s="21" t="s">
        <v>70</v>
      </c>
      <c r="E401" s="21" t="s">
        <v>406</v>
      </c>
      <c r="F401" s="122"/>
      <c r="G401" s="3">
        <f t="shared" ref="G401:G402" si="53">G402</f>
        <v>21971</v>
      </c>
    </row>
    <row r="402" spans="1:7" ht="30" customHeight="1" x14ac:dyDescent="0.25">
      <c r="A402" s="27" t="s">
        <v>407</v>
      </c>
      <c r="B402" s="28" t="s">
        <v>141</v>
      </c>
      <c r="C402" s="29" t="s">
        <v>44</v>
      </c>
      <c r="D402" s="21" t="s">
        <v>70</v>
      </c>
      <c r="E402" s="29" t="s">
        <v>408</v>
      </c>
      <c r="F402" s="71"/>
      <c r="G402" s="2">
        <f t="shared" si="53"/>
        <v>21971</v>
      </c>
    </row>
    <row r="403" spans="1:7" ht="31.5" customHeight="1" x14ac:dyDescent="0.25">
      <c r="A403" s="25" t="s">
        <v>26</v>
      </c>
      <c r="B403" s="26" t="s">
        <v>141</v>
      </c>
      <c r="C403" s="21" t="s">
        <v>44</v>
      </c>
      <c r="D403" s="21" t="s">
        <v>70</v>
      </c>
      <c r="E403" s="21" t="s">
        <v>408</v>
      </c>
      <c r="F403" s="72" t="s">
        <v>27</v>
      </c>
      <c r="G403" s="3">
        <v>21971</v>
      </c>
    </row>
    <row r="404" spans="1:7" ht="31.5" customHeight="1" x14ac:dyDescent="0.25">
      <c r="A404" s="74" t="s">
        <v>332</v>
      </c>
      <c r="B404" s="47" t="s">
        <v>141</v>
      </c>
      <c r="C404" s="14" t="s">
        <v>44</v>
      </c>
      <c r="D404" s="14" t="s">
        <v>70</v>
      </c>
      <c r="E404" s="14" t="s">
        <v>333</v>
      </c>
      <c r="F404" s="63"/>
      <c r="G404" s="48">
        <f t="shared" ref="G404:G405" si="54">G405</f>
        <v>5366.7</v>
      </c>
    </row>
    <row r="405" spans="1:7" ht="47.25" customHeight="1" x14ac:dyDescent="0.25">
      <c r="A405" s="43" t="s">
        <v>334</v>
      </c>
      <c r="B405" s="28" t="s">
        <v>141</v>
      </c>
      <c r="C405" s="29" t="s">
        <v>44</v>
      </c>
      <c r="D405" s="21" t="s">
        <v>70</v>
      </c>
      <c r="E405" s="29" t="s">
        <v>335</v>
      </c>
      <c r="F405" s="44"/>
      <c r="G405" s="2">
        <f t="shared" si="54"/>
        <v>5366.7</v>
      </c>
    </row>
    <row r="406" spans="1:7" ht="33.75" customHeight="1" x14ac:dyDescent="0.25">
      <c r="A406" s="41" t="s">
        <v>26</v>
      </c>
      <c r="B406" s="26" t="s">
        <v>141</v>
      </c>
      <c r="C406" s="21" t="s">
        <v>44</v>
      </c>
      <c r="D406" s="21" t="s">
        <v>70</v>
      </c>
      <c r="E406" s="21" t="s">
        <v>335</v>
      </c>
      <c r="F406" s="45" t="s">
        <v>27</v>
      </c>
      <c r="G406" s="3">
        <v>5366.7</v>
      </c>
    </row>
    <row r="407" spans="1:7" ht="32.25" customHeight="1" x14ac:dyDescent="0.25">
      <c r="A407" s="41" t="s">
        <v>77</v>
      </c>
      <c r="B407" s="26" t="s">
        <v>141</v>
      </c>
      <c r="C407" s="21" t="s">
        <v>44</v>
      </c>
      <c r="D407" s="21" t="s">
        <v>70</v>
      </c>
      <c r="E407" s="21" t="s">
        <v>78</v>
      </c>
      <c r="F407" s="42"/>
      <c r="G407" s="3">
        <f>G408</f>
        <v>1725.1</v>
      </c>
    </row>
    <row r="408" spans="1:7" ht="33.75" customHeight="1" x14ac:dyDescent="0.25">
      <c r="A408" s="41" t="s">
        <v>26</v>
      </c>
      <c r="B408" s="26" t="s">
        <v>141</v>
      </c>
      <c r="C408" s="21" t="s">
        <v>44</v>
      </c>
      <c r="D408" s="21" t="s">
        <v>70</v>
      </c>
      <c r="E408" s="21" t="s">
        <v>79</v>
      </c>
      <c r="F408" s="45" t="s">
        <v>27</v>
      </c>
      <c r="G408" s="3">
        <v>1725.1</v>
      </c>
    </row>
    <row r="409" spans="1:7" ht="15.75" customHeight="1" x14ac:dyDescent="0.25">
      <c r="A409" s="50" t="s">
        <v>101</v>
      </c>
      <c r="B409" s="12" t="s">
        <v>141</v>
      </c>
      <c r="C409" s="13" t="s">
        <v>102</v>
      </c>
      <c r="D409" s="14"/>
      <c r="E409" s="15"/>
      <c r="F409" s="16"/>
      <c r="G409" s="17">
        <f t="shared" ref="G409:G414" si="55">G410</f>
        <v>9.9</v>
      </c>
    </row>
    <row r="410" spans="1:7" ht="32.25" customHeight="1" x14ac:dyDescent="0.25">
      <c r="A410" s="25" t="s">
        <v>103</v>
      </c>
      <c r="B410" s="26" t="s">
        <v>141</v>
      </c>
      <c r="C410" s="21" t="s">
        <v>102</v>
      </c>
      <c r="D410" s="21" t="s">
        <v>44</v>
      </c>
      <c r="E410" s="22"/>
      <c r="F410" s="23"/>
      <c r="G410" s="3">
        <f t="shared" si="55"/>
        <v>9.9</v>
      </c>
    </row>
    <row r="411" spans="1:7" ht="32.25" customHeight="1" x14ac:dyDescent="0.25">
      <c r="A411" s="25" t="s">
        <v>83</v>
      </c>
      <c r="B411" s="26" t="s">
        <v>141</v>
      </c>
      <c r="C411" s="21" t="s">
        <v>102</v>
      </c>
      <c r="D411" s="21" t="s">
        <v>44</v>
      </c>
      <c r="E411" s="21" t="s">
        <v>84</v>
      </c>
      <c r="F411" s="23"/>
      <c r="G411" s="3">
        <f t="shared" si="55"/>
        <v>9.9</v>
      </c>
    </row>
    <row r="412" spans="1:7" ht="47.25" customHeight="1" x14ac:dyDescent="0.25">
      <c r="A412" s="25" t="s">
        <v>119</v>
      </c>
      <c r="B412" s="26" t="s">
        <v>141</v>
      </c>
      <c r="C412" s="21" t="s">
        <v>102</v>
      </c>
      <c r="D412" s="21" t="s">
        <v>44</v>
      </c>
      <c r="E412" s="21" t="s">
        <v>120</v>
      </c>
      <c r="F412" s="23"/>
      <c r="G412" s="3">
        <f t="shared" si="55"/>
        <v>9.9</v>
      </c>
    </row>
    <row r="413" spans="1:7" ht="32.25" customHeight="1" x14ac:dyDescent="0.25">
      <c r="A413" s="25" t="s">
        <v>16</v>
      </c>
      <c r="B413" s="26" t="s">
        <v>141</v>
      </c>
      <c r="C413" s="21" t="s">
        <v>102</v>
      </c>
      <c r="D413" s="21" t="s">
        <v>44</v>
      </c>
      <c r="E413" s="21" t="s">
        <v>121</v>
      </c>
      <c r="F413" s="23"/>
      <c r="G413" s="3">
        <f t="shared" si="55"/>
        <v>9.9</v>
      </c>
    </row>
    <row r="414" spans="1:7" ht="15.75" customHeight="1" x14ac:dyDescent="0.25">
      <c r="A414" s="27" t="s">
        <v>24</v>
      </c>
      <c r="B414" s="28" t="s">
        <v>141</v>
      </c>
      <c r="C414" s="29" t="s">
        <v>102</v>
      </c>
      <c r="D414" s="21" t="s">
        <v>44</v>
      </c>
      <c r="E414" s="29" t="s">
        <v>122</v>
      </c>
      <c r="F414" s="30"/>
      <c r="G414" s="2">
        <f t="shared" si="55"/>
        <v>9.9</v>
      </c>
    </row>
    <row r="415" spans="1:7" ht="33.75" customHeight="1" x14ac:dyDescent="0.25">
      <c r="A415" s="25" t="s">
        <v>26</v>
      </c>
      <c r="B415" s="26" t="s">
        <v>141</v>
      </c>
      <c r="C415" s="21" t="s">
        <v>102</v>
      </c>
      <c r="D415" s="21" t="s">
        <v>44</v>
      </c>
      <c r="E415" s="21" t="s">
        <v>122</v>
      </c>
      <c r="F415" s="31" t="s">
        <v>27</v>
      </c>
      <c r="G415" s="3">
        <v>9.9</v>
      </c>
    </row>
    <row r="416" spans="1:7" ht="14.25" customHeight="1" x14ac:dyDescent="0.25">
      <c r="A416" s="25"/>
      <c r="B416" s="26"/>
      <c r="C416" s="21"/>
      <c r="D416" s="21"/>
      <c r="E416" s="21"/>
      <c r="F416" s="31"/>
      <c r="G416" s="3"/>
    </row>
    <row r="417" spans="1:7" ht="61.5" customHeight="1" x14ac:dyDescent="0.25">
      <c r="A417" s="73" t="s">
        <v>142</v>
      </c>
      <c r="B417" s="19" t="s">
        <v>143</v>
      </c>
      <c r="C417" s="20"/>
      <c r="D417" s="21"/>
      <c r="E417" s="22"/>
      <c r="F417" s="23"/>
      <c r="G417" s="24">
        <f>G418+G425+G448</f>
        <v>47432.6</v>
      </c>
    </row>
    <row r="418" spans="1:7" ht="15.75" customHeight="1" x14ac:dyDescent="0.25">
      <c r="A418" s="18" t="s">
        <v>8</v>
      </c>
      <c r="B418" s="19" t="s">
        <v>143</v>
      </c>
      <c r="C418" s="20" t="s">
        <v>9</v>
      </c>
      <c r="D418" s="21"/>
      <c r="E418" s="22"/>
      <c r="F418" s="23"/>
      <c r="G418" s="24">
        <f t="shared" ref="G418:G420" si="56">G419</f>
        <v>8056.3</v>
      </c>
    </row>
    <row r="419" spans="1:7" ht="15.75" customHeight="1" x14ac:dyDescent="0.25">
      <c r="A419" s="25" t="s">
        <v>47</v>
      </c>
      <c r="B419" s="26" t="s">
        <v>143</v>
      </c>
      <c r="C419" s="21" t="s">
        <v>9</v>
      </c>
      <c r="D419" s="21" t="s">
        <v>48</v>
      </c>
      <c r="E419" s="22"/>
      <c r="F419" s="23"/>
      <c r="G419" s="3">
        <f t="shared" si="56"/>
        <v>8056.3</v>
      </c>
    </row>
    <row r="420" spans="1:7" ht="31.5" customHeight="1" x14ac:dyDescent="0.25">
      <c r="A420" s="25" t="s">
        <v>83</v>
      </c>
      <c r="B420" s="26" t="s">
        <v>143</v>
      </c>
      <c r="C420" s="21" t="s">
        <v>9</v>
      </c>
      <c r="D420" s="21" t="s">
        <v>48</v>
      </c>
      <c r="E420" s="21" t="s">
        <v>84</v>
      </c>
      <c r="F420" s="23"/>
      <c r="G420" s="3">
        <f t="shared" si="56"/>
        <v>8056.3</v>
      </c>
    </row>
    <row r="421" spans="1:7" ht="47.25" customHeight="1" x14ac:dyDescent="0.25">
      <c r="A421" s="25" t="s">
        <v>119</v>
      </c>
      <c r="B421" s="26" t="s">
        <v>143</v>
      </c>
      <c r="C421" s="21" t="s">
        <v>9</v>
      </c>
      <c r="D421" s="21" t="s">
        <v>48</v>
      </c>
      <c r="E421" s="21" t="s">
        <v>120</v>
      </c>
      <c r="F421" s="23"/>
      <c r="G421" s="3">
        <f t="shared" ref="G421:G423" si="57">G422</f>
        <v>8056.3</v>
      </c>
    </row>
    <row r="422" spans="1:7" ht="33" customHeight="1" x14ac:dyDescent="0.25">
      <c r="A422" s="25" t="s">
        <v>16</v>
      </c>
      <c r="B422" s="26" t="s">
        <v>143</v>
      </c>
      <c r="C422" s="21" t="s">
        <v>9</v>
      </c>
      <c r="D422" s="21" t="s">
        <v>48</v>
      </c>
      <c r="E422" s="21" t="s">
        <v>121</v>
      </c>
      <c r="F422" s="23"/>
      <c r="G422" s="3">
        <f t="shared" si="57"/>
        <v>8056.3</v>
      </c>
    </row>
    <row r="423" spans="1:7" ht="15.75" customHeight="1" x14ac:dyDescent="0.25">
      <c r="A423" s="27" t="s">
        <v>24</v>
      </c>
      <c r="B423" s="28" t="s">
        <v>143</v>
      </c>
      <c r="C423" s="29" t="s">
        <v>9</v>
      </c>
      <c r="D423" s="21" t="s">
        <v>48</v>
      </c>
      <c r="E423" s="29" t="s">
        <v>122</v>
      </c>
      <c r="F423" s="30"/>
      <c r="G423" s="2">
        <f t="shared" si="57"/>
        <v>8056.3</v>
      </c>
    </row>
    <row r="424" spans="1:7" ht="64.5" customHeight="1" x14ac:dyDescent="0.25">
      <c r="A424" s="32" t="s">
        <v>20</v>
      </c>
      <c r="B424" s="33" t="s">
        <v>143</v>
      </c>
      <c r="C424" s="34" t="s">
        <v>9</v>
      </c>
      <c r="D424" s="34" t="s">
        <v>48</v>
      </c>
      <c r="E424" s="34" t="s">
        <v>122</v>
      </c>
      <c r="F424" s="35" t="s">
        <v>21</v>
      </c>
      <c r="G424" s="3">
        <v>8056.3</v>
      </c>
    </row>
    <row r="425" spans="1:7" ht="15.75" customHeight="1" x14ac:dyDescent="0.25">
      <c r="A425" s="18" t="s">
        <v>95</v>
      </c>
      <c r="B425" s="19" t="s">
        <v>143</v>
      </c>
      <c r="C425" s="20" t="s">
        <v>44</v>
      </c>
      <c r="D425" s="21"/>
      <c r="E425" s="22"/>
      <c r="F425" s="23"/>
      <c r="G425" s="24">
        <f>G426</f>
        <v>39361.1</v>
      </c>
    </row>
    <row r="426" spans="1:7" ht="15.75" customHeight="1" x14ac:dyDescent="0.25">
      <c r="A426" s="25" t="s">
        <v>125</v>
      </c>
      <c r="B426" s="26" t="s">
        <v>143</v>
      </c>
      <c r="C426" s="21" t="s">
        <v>44</v>
      </c>
      <c r="D426" s="21" t="s">
        <v>70</v>
      </c>
      <c r="E426" s="22"/>
      <c r="F426" s="23"/>
      <c r="G426" s="3">
        <f>G427+G434+G442+G444</f>
        <v>39361.1</v>
      </c>
    </row>
    <row r="427" spans="1:7" ht="33" customHeight="1" x14ac:dyDescent="0.25">
      <c r="A427" s="25" t="s">
        <v>83</v>
      </c>
      <c r="B427" s="26" t="s">
        <v>143</v>
      </c>
      <c r="C427" s="21" t="s">
        <v>44</v>
      </c>
      <c r="D427" s="21" t="s">
        <v>70</v>
      </c>
      <c r="E427" s="21" t="s">
        <v>84</v>
      </c>
      <c r="F427" s="23"/>
      <c r="G427" s="3">
        <f t="shared" ref="G427:G430" si="58">G428</f>
        <v>13196.7</v>
      </c>
    </row>
    <row r="428" spans="1:7" ht="47.25" customHeight="1" x14ac:dyDescent="0.25">
      <c r="A428" s="25" t="s">
        <v>119</v>
      </c>
      <c r="B428" s="26" t="s">
        <v>143</v>
      </c>
      <c r="C428" s="21" t="s">
        <v>44</v>
      </c>
      <c r="D428" s="21" t="s">
        <v>70</v>
      </c>
      <c r="E428" s="21" t="s">
        <v>120</v>
      </c>
      <c r="F428" s="23"/>
      <c r="G428" s="3">
        <f t="shared" si="58"/>
        <v>13196.7</v>
      </c>
    </row>
    <row r="429" spans="1:7" ht="15.75" customHeight="1" x14ac:dyDescent="0.25">
      <c r="A429" s="25" t="s">
        <v>39</v>
      </c>
      <c r="B429" s="26" t="s">
        <v>143</v>
      </c>
      <c r="C429" s="21" t="s">
        <v>44</v>
      </c>
      <c r="D429" s="21" t="s">
        <v>70</v>
      </c>
      <c r="E429" s="21" t="s">
        <v>123</v>
      </c>
      <c r="F429" s="23"/>
      <c r="G429" s="3">
        <f>G430+G432</f>
        <v>13196.7</v>
      </c>
    </row>
    <row r="430" spans="1:7" ht="15.75" customHeight="1" x14ac:dyDescent="0.25">
      <c r="A430" s="27" t="s">
        <v>41</v>
      </c>
      <c r="B430" s="28" t="s">
        <v>143</v>
      </c>
      <c r="C430" s="29" t="s">
        <v>44</v>
      </c>
      <c r="D430" s="21" t="s">
        <v>70</v>
      </c>
      <c r="E430" s="29" t="s">
        <v>124</v>
      </c>
      <c r="F430" s="30"/>
      <c r="G430" s="2">
        <f t="shared" si="58"/>
        <v>7647.2</v>
      </c>
    </row>
    <row r="431" spans="1:7" ht="33" customHeight="1" x14ac:dyDescent="0.25">
      <c r="A431" s="32" t="s">
        <v>26</v>
      </c>
      <c r="B431" s="33" t="s">
        <v>143</v>
      </c>
      <c r="C431" s="34" t="s">
        <v>44</v>
      </c>
      <c r="D431" s="34" t="s">
        <v>70</v>
      </c>
      <c r="E431" s="34" t="s">
        <v>124</v>
      </c>
      <c r="F431" s="35" t="s">
        <v>27</v>
      </c>
      <c r="G431" s="4">
        <v>7647.2</v>
      </c>
    </row>
    <row r="432" spans="1:7" ht="48" customHeight="1" x14ac:dyDescent="0.25">
      <c r="A432" s="43" t="s">
        <v>404</v>
      </c>
      <c r="B432" s="28" t="s">
        <v>143</v>
      </c>
      <c r="C432" s="29" t="s">
        <v>44</v>
      </c>
      <c r="D432" s="21" t="s">
        <v>70</v>
      </c>
      <c r="E432" s="29" t="s">
        <v>405</v>
      </c>
      <c r="F432" s="44"/>
      <c r="G432" s="2">
        <f>G433</f>
        <v>5549.5</v>
      </c>
    </row>
    <row r="433" spans="1:7" ht="33" customHeight="1" x14ac:dyDescent="0.25">
      <c r="A433" s="41" t="s">
        <v>26</v>
      </c>
      <c r="B433" s="26" t="s">
        <v>143</v>
      </c>
      <c r="C433" s="21" t="s">
        <v>44</v>
      </c>
      <c r="D433" s="21" t="s">
        <v>70</v>
      </c>
      <c r="E433" s="21" t="s">
        <v>405</v>
      </c>
      <c r="F433" s="45" t="s">
        <v>27</v>
      </c>
      <c r="G433" s="3">
        <v>5549.5</v>
      </c>
    </row>
    <row r="434" spans="1:7" ht="48" customHeight="1" x14ac:dyDescent="0.25">
      <c r="A434" s="46" t="s">
        <v>330</v>
      </c>
      <c r="B434" s="47" t="s">
        <v>143</v>
      </c>
      <c r="C434" s="14" t="s">
        <v>44</v>
      </c>
      <c r="D434" s="14" t="s">
        <v>70</v>
      </c>
      <c r="E434" s="14" t="s">
        <v>126</v>
      </c>
      <c r="F434" s="16"/>
      <c r="G434" s="48">
        <f t="shared" ref="G434" si="59">G435</f>
        <v>21439.8</v>
      </c>
    </row>
    <row r="435" spans="1:7" ht="32.25" customHeight="1" x14ac:dyDescent="0.25">
      <c r="A435" s="25" t="s">
        <v>127</v>
      </c>
      <c r="B435" s="26" t="s">
        <v>143</v>
      </c>
      <c r="C435" s="21" t="s">
        <v>44</v>
      </c>
      <c r="D435" s="21" t="s">
        <v>70</v>
      </c>
      <c r="E435" s="21" t="s">
        <v>128</v>
      </c>
      <c r="F435" s="23"/>
      <c r="G435" s="3">
        <f>G439+G436</f>
        <v>21439.8</v>
      </c>
    </row>
    <row r="436" spans="1:7" ht="17.25" customHeight="1" x14ac:dyDescent="0.25">
      <c r="A436" s="173" t="s">
        <v>39</v>
      </c>
      <c r="B436" s="144" t="s">
        <v>143</v>
      </c>
      <c r="C436" s="145" t="s">
        <v>44</v>
      </c>
      <c r="D436" s="145" t="s">
        <v>70</v>
      </c>
      <c r="E436" s="145" t="s">
        <v>406</v>
      </c>
      <c r="F436" s="148"/>
      <c r="G436" s="147">
        <f t="shared" ref="G436:G437" si="60">G437</f>
        <v>11556.3</v>
      </c>
    </row>
    <row r="437" spans="1:7" ht="30.75" customHeight="1" x14ac:dyDescent="0.25">
      <c r="A437" s="165" t="s">
        <v>407</v>
      </c>
      <c r="B437" s="131" t="s">
        <v>143</v>
      </c>
      <c r="C437" s="132" t="s">
        <v>44</v>
      </c>
      <c r="D437" s="129" t="s">
        <v>70</v>
      </c>
      <c r="E437" s="132" t="s">
        <v>408</v>
      </c>
      <c r="F437" s="136"/>
      <c r="G437" s="127">
        <f t="shared" si="60"/>
        <v>11556.3</v>
      </c>
    </row>
    <row r="438" spans="1:7" ht="32.25" customHeight="1" x14ac:dyDescent="0.25">
      <c r="A438" s="166" t="s">
        <v>26</v>
      </c>
      <c r="B438" s="128" t="s">
        <v>143</v>
      </c>
      <c r="C438" s="129" t="s">
        <v>44</v>
      </c>
      <c r="D438" s="129" t="s">
        <v>70</v>
      </c>
      <c r="E438" s="129" t="s">
        <v>408</v>
      </c>
      <c r="F438" s="137" t="s">
        <v>27</v>
      </c>
      <c r="G438" s="126">
        <v>11556.3</v>
      </c>
    </row>
    <row r="439" spans="1:7" ht="32.25" customHeight="1" x14ac:dyDescent="0.25">
      <c r="A439" s="74" t="s">
        <v>332</v>
      </c>
      <c r="B439" s="47" t="s">
        <v>143</v>
      </c>
      <c r="C439" s="14" t="s">
        <v>44</v>
      </c>
      <c r="D439" s="14" t="s">
        <v>70</v>
      </c>
      <c r="E439" s="14" t="s">
        <v>333</v>
      </c>
      <c r="F439" s="63"/>
      <c r="G439" s="48">
        <f t="shared" ref="G439:G440" si="61">G440</f>
        <v>9883.5</v>
      </c>
    </row>
    <row r="440" spans="1:7" ht="49.5" customHeight="1" x14ac:dyDescent="0.25">
      <c r="A440" s="43" t="s">
        <v>334</v>
      </c>
      <c r="B440" s="28" t="s">
        <v>143</v>
      </c>
      <c r="C440" s="29" t="s">
        <v>44</v>
      </c>
      <c r="D440" s="21" t="s">
        <v>70</v>
      </c>
      <c r="E440" s="29" t="s">
        <v>335</v>
      </c>
      <c r="F440" s="44"/>
      <c r="G440" s="2">
        <f t="shared" si="61"/>
        <v>9883.5</v>
      </c>
    </row>
    <row r="441" spans="1:7" ht="32.25" customHeight="1" x14ac:dyDescent="0.25">
      <c r="A441" s="75" t="s">
        <v>26</v>
      </c>
      <c r="B441" s="33" t="s">
        <v>143</v>
      </c>
      <c r="C441" s="34" t="s">
        <v>44</v>
      </c>
      <c r="D441" s="34" t="s">
        <v>70</v>
      </c>
      <c r="E441" s="34" t="s">
        <v>335</v>
      </c>
      <c r="F441" s="64" t="s">
        <v>27</v>
      </c>
      <c r="G441" s="4">
        <v>9883.5</v>
      </c>
    </row>
    <row r="442" spans="1:7" ht="32.25" customHeight="1" x14ac:dyDescent="0.25">
      <c r="A442" s="25" t="s">
        <v>77</v>
      </c>
      <c r="B442" s="26" t="s">
        <v>143</v>
      </c>
      <c r="C442" s="21" t="s">
        <v>44</v>
      </c>
      <c r="D442" s="21" t="s">
        <v>70</v>
      </c>
      <c r="E442" s="21" t="s">
        <v>78</v>
      </c>
      <c r="F442" s="122"/>
      <c r="G442" s="3">
        <f>G443</f>
        <v>3224.6</v>
      </c>
    </row>
    <row r="443" spans="1:7" ht="32.25" customHeight="1" x14ac:dyDescent="0.25">
      <c r="A443" s="32" t="s">
        <v>26</v>
      </c>
      <c r="B443" s="33" t="s">
        <v>143</v>
      </c>
      <c r="C443" s="34" t="s">
        <v>44</v>
      </c>
      <c r="D443" s="34" t="s">
        <v>70</v>
      </c>
      <c r="E443" s="34" t="s">
        <v>79</v>
      </c>
      <c r="F443" s="100" t="s">
        <v>27</v>
      </c>
      <c r="G443" s="4">
        <v>3224.6</v>
      </c>
    </row>
    <row r="444" spans="1:7" ht="32.25" customHeight="1" x14ac:dyDescent="0.25">
      <c r="A444" s="170" t="s">
        <v>413</v>
      </c>
      <c r="B444" s="128" t="s">
        <v>143</v>
      </c>
      <c r="C444" s="129" t="s">
        <v>44</v>
      </c>
      <c r="D444" s="129" t="s">
        <v>70</v>
      </c>
      <c r="E444" s="129" t="s">
        <v>414</v>
      </c>
      <c r="F444" s="130"/>
      <c r="G444" s="126">
        <f t="shared" ref="G444:G446" si="62">G445</f>
        <v>1500</v>
      </c>
    </row>
    <row r="445" spans="1:7" ht="18" customHeight="1" x14ac:dyDescent="0.25">
      <c r="A445" s="170" t="s">
        <v>41</v>
      </c>
      <c r="B445" s="128" t="s">
        <v>143</v>
      </c>
      <c r="C445" s="129" t="s">
        <v>44</v>
      </c>
      <c r="D445" s="129" t="s">
        <v>70</v>
      </c>
      <c r="E445" s="129" t="s">
        <v>415</v>
      </c>
      <c r="F445" s="130"/>
      <c r="G445" s="126">
        <f t="shared" si="62"/>
        <v>1500</v>
      </c>
    </row>
    <row r="446" spans="1:7" ht="16.5" customHeight="1" x14ac:dyDescent="0.25">
      <c r="A446" s="171" t="s">
        <v>416</v>
      </c>
      <c r="B446" s="131" t="s">
        <v>143</v>
      </c>
      <c r="C446" s="132" t="s">
        <v>44</v>
      </c>
      <c r="D446" s="129" t="s">
        <v>70</v>
      </c>
      <c r="E446" s="132" t="s">
        <v>417</v>
      </c>
      <c r="F446" s="133"/>
      <c r="G446" s="127">
        <f t="shared" si="62"/>
        <v>1500</v>
      </c>
    </row>
    <row r="447" spans="1:7" ht="32.25" customHeight="1" x14ac:dyDescent="0.25">
      <c r="A447" s="170" t="s">
        <v>26</v>
      </c>
      <c r="B447" s="128" t="s">
        <v>143</v>
      </c>
      <c r="C447" s="129" t="s">
        <v>44</v>
      </c>
      <c r="D447" s="129" t="s">
        <v>70</v>
      </c>
      <c r="E447" s="129" t="s">
        <v>417</v>
      </c>
      <c r="F447" s="134" t="s">
        <v>27</v>
      </c>
      <c r="G447" s="126">
        <v>1500</v>
      </c>
    </row>
    <row r="448" spans="1:7" ht="15.75" customHeight="1" x14ac:dyDescent="0.25">
      <c r="A448" s="50" t="s">
        <v>101</v>
      </c>
      <c r="B448" s="12" t="s">
        <v>143</v>
      </c>
      <c r="C448" s="13" t="s">
        <v>102</v>
      </c>
      <c r="D448" s="14"/>
      <c r="E448" s="15"/>
      <c r="F448" s="16"/>
      <c r="G448" s="17">
        <f t="shared" ref="G448:G453" si="63">G449</f>
        <v>15.2</v>
      </c>
    </row>
    <row r="449" spans="1:7" ht="31.5" customHeight="1" x14ac:dyDescent="0.25">
      <c r="A449" s="25" t="s">
        <v>103</v>
      </c>
      <c r="B449" s="26" t="s">
        <v>143</v>
      </c>
      <c r="C449" s="21" t="s">
        <v>102</v>
      </c>
      <c r="D449" s="21" t="s">
        <v>44</v>
      </c>
      <c r="E449" s="22"/>
      <c r="F449" s="23"/>
      <c r="G449" s="3">
        <f t="shared" si="63"/>
        <v>15.2</v>
      </c>
    </row>
    <row r="450" spans="1:7" ht="31.5" customHeight="1" x14ac:dyDescent="0.25">
      <c r="A450" s="25" t="s">
        <v>83</v>
      </c>
      <c r="B450" s="26" t="s">
        <v>143</v>
      </c>
      <c r="C450" s="21" t="s">
        <v>102</v>
      </c>
      <c r="D450" s="21" t="s">
        <v>44</v>
      </c>
      <c r="E450" s="21" t="s">
        <v>84</v>
      </c>
      <c r="F450" s="23"/>
      <c r="G450" s="3">
        <f t="shared" si="63"/>
        <v>15.2</v>
      </c>
    </row>
    <row r="451" spans="1:7" ht="46.5" customHeight="1" x14ac:dyDescent="0.25">
      <c r="A451" s="25" t="s">
        <v>119</v>
      </c>
      <c r="B451" s="26" t="s">
        <v>143</v>
      </c>
      <c r="C451" s="21" t="s">
        <v>102</v>
      </c>
      <c r="D451" s="21" t="s">
        <v>44</v>
      </c>
      <c r="E451" s="21" t="s">
        <v>120</v>
      </c>
      <c r="F451" s="23"/>
      <c r="G451" s="3">
        <f t="shared" si="63"/>
        <v>15.2</v>
      </c>
    </row>
    <row r="452" spans="1:7" ht="33" customHeight="1" x14ac:dyDescent="0.25">
      <c r="A452" s="25" t="s">
        <v>16</v>
      </c>
      <c r="B452" s="26" t="s">
        <v>143</v>
      </c>
      <c r="C452" s="21" t="s">
        <v>102</v>
      </c>
      <c r="D452" s="21" t="s">
        <v>44</v>
      </c>
      <c r="E452" s="21" t="s">
        <v>121</v>
      </c>
      <c r="F452" s="23"/>
      <c r="G452" s="3">
        <f t="shared" si="63"/>
        <v>15.2</v>
      </c>
    </row>
    <row r="453" spans="1:7" ht="15.75" customHeight="1" x14ac:dyDescent="0.25">
      <c r="A453" s="27" t="s">
        <v>24</v>
      </c>
      <c r="B453" s="28" t="s">
        <v>143</v>
      </c>
      <c r="C453" s="29" t="s">
        <v>102</v>
      </c>
      <c r="D453" s="21" t="s">
        <v>44</v>
      </c>
      <c r="E453" s="29" t="s">
        <v>122</v>
      </c>
      <c r="F453" s="30"/>
      <c r="G453" s="2">
        <f t="shared" si="63"/>
        <v>15.2</v>
      </c>
    </row>
    <row r="454" spans="1:7" ht="33.75" customHeight="1" x14ac:dyDescent="0.25">
      <c r="A454" s="25" t="s">
        <v>26</v>
      </c>
      <c r="B454" s="26" t="s">
        <v>143</v>
      </c>
      <c r="C454" s="21" t="s">
        <v>102</v>
      </c>
      <c r="D454" s="21" t="s">
        <v>44</v>
      </c>
      <c r="E454" s="21" t="s">
        <v>122</v>
      </c>
      <c r="F454" s="31" t="s">
        <v>27</v>
      </c>
      <c r="G454" s="3">
        <v>15.2</v>
      </c>
    </row>
    <row r="455" spans="1:7" ht="14.25" customHeight="1" x14ac:dyDescent="0.25">
      <c r="A455" s="74"/>
      <c r="B455" s="47"/>
      <c r="C455" s="14"/>
      <c r="D455" s="14"/>
      <c r="E455" s="14"/>
      <c r="F455" s="65"/>
      <c r="G455" s="48"/>
    </row>
    <row r="456" spans="1:7" ht="61.5" customHeight="1" x14ac:dyDescent="0.25">
      <c r="A456" s="11" t="s">
        <v>144</v>
      </c>
      <c r="B456" s="12" t="s">
        <v>145</v>
      </c>
      <c r="C456" s="13"/>
      <c r="D456" s="14"/>
      <c r="E456" s="15"/>
      <c r="F456" s="16"/>
      <c r="G456" s="17">
        <f>G457+G464</f>
        <v>26617.5</v>
      </c>
    </row>
    <row r="457" spans="1:7" ht="15.75" customHeight="1" x14ac:dyDescent="0.25">
      <c r="A457" s="18" t="s">
        <v>8</v>
      </c>
      <c r="B457" s="19" t="s">
        <v>145</v>
      </c>
      <c r="C457" s="20" t="s">
        <v>9</v>
      </c>
      <c r="D457" s="21"/>
      <c r="E457" s="22"/>
      <c r="F457" s="23"/>
      <c r="G457" s="24">
        <f t="shared" ref="G457:G459" si="64">G458</f>
        <v>7501.3</v>
      </c>
    </row>
    <row r="458" spans="1:7" ht="15.75" customHeight="1" x14ac:dyDescent="0.25">
      <c r="A458" s="25" t="s">
        <v>47</v>
      </c>
      <c r="B458" s="26" t="s">
        <v>145</v>
      </c>
      <c r="C458" s="21" t="s">
        <v>9</v>
      </c>
      <c r="D458" s="21" t="s">
        <v>48</v>
      </c>
      <c r="E458" s="22"/>
      <c r="F458" s="23"/>
      <c r="G458" s="3">
        <f t="shared" si="64"/>
        <v>7501.3</v>
      </c>
    </row>
    <row r="459" spans="1:7" ht="33.75" customHeight="1" x14ac:dyDescent="0.25">
      <c r="A459" s="25" t="s">
        <v>83</v>
      </c>
      <c r="B459" s="26" t="s">
        <v>145</v>
      </c>
      <c r="C459" s="21" t="s">
        <v>9</v>
      </c>
      <c r="D459" s="21" t="s">
        <v>48</v>
      </c>
      <c r="E459" s="21" t="s">
        <v>84</v>
      </c>
      <c r="F459" s="23"/>
      <c r="G459" s="3">
        <f t="shared" si="64"/>
        <v>7501.3</v>
      </c>
    </row>
    <row r="460" spans="1:7" ht="47.25" customHeight="1" x14ac:dyDescent="0.25">
      <c r="A460" s="25" t="s">
        <v>119</v>
      </c>
      <c r="B460" s="26" t="s">
        <v>145</v>
      </c>
      <c r="C460" s="21" t="s">
        <v>9</v>
      </c>
      <c r="D460" s="21" t="s">
        <v>48</v>
      </c>
      <c r="E460" s="21" t="s">
        <v>120</v>
      </c>
      <c r="F460" s="23"/>
      <c r="G460" s="3">
        <f>G461</f>
        <v>7501.3</v>
      </c>
    </row>
    <row r="461" spans="1:7" ht="30.75" customHeight="1" x14ac:dyDescent="0.25">
      <c r="A461" s="25" t="s">
        <v>16</v>
      </c>
      <c r="B461" s="26" t="s">
        <v>145</v>
      </c>
      <c r="C461" s="21" t="s">
        <v>9</v>
      </c>
      <c r="D461" s="21" t="s">
        <v>48</v>
      </c>
      <c r="E461" s="21" t="s">
        <v>121</v>
      </c>
      <c r="F461" s="23"/>
      <c r="G461" s="3">
        <f t="shared" ref="G461:G462" si="65">G462</f>
        <v>7501.3</v>
      </c>
    </row>
    <row r="462" spans="1:7" ht="15.75" customHeight="1" x14ac:dyDescent="0.25">
      <c r="A462" s="27" t="s">
        <v>24</v>
      </c>
      <c r="B462" s="28" t="s">
        <v>145</v>
      </c>
      <c r="C462" s="29" t="s">
        <v>9</v>
      </c>
      <c r="D462" s="21" t="s">
        <v>48</v>
      </c>
      <c r="E462" s="29" t="s">
        <v>122</v>
      </c>
      <c r="F462" s="30"/>
      <c r="G462" s="2">
        <f t="shared" si="65"/>
        <v>7501.3</v>
      </c>
    </row>
    <row r="463" spans="1:7" ht="62.25" customHeight="1" x14ac:dyDescent="0.25">
      <c r="A463" s="32" t="s">
        <v>20</v>
      </c>
      <c r="B463" s="33" t="s">
        <v>145</v>
      </c>
      <c r="C463" s="34" t="s">
        <v>9</v>
      </c>
      <c r="D463" s="34" t="s">
        <v>48</v>
      </c>
      <c r="E463" s="34" t="s">
        <v>122</v>
      </c>
      <c r="F463" s="35" t="s">
        <v>21</v>
      </c>
      <c r="G463" s="4">
        <v>7501.3</v>
      </c>
    </row>
    <row r="464" spans="1:7" ht="15.75" customHeight="1" x14ac:dyDescent="0.25">
      <c r="A464" s="18" t="s">
        <v>95</v>
      </c>
      <c r="B464" s="19" t="s">
        <v>145</v>
      </c>
      <c r="C464" s="20" t="s">
        <v>44</v>
      </c>
      <c r="D464" s="21"/>
      <c r="E464" s="22"/>
      <c r="F464" s="23"/>
      <c r="G464" s="24">
        <f>G465</f>
        <v>19116.2</v>
      </c>
    </row>
    <row r="465" spans="1:7" ht="15.75" customHeight="1" x14ac:dyDescent="0.25">
      <c r="A465" s="25" t="s">
        <v>125</v>
      </c>
      <c r="B465" s="26" t="s">
        <v>145</v>
      </c>
      <c r="C465" s="21" t="s">
        <v>44</v>
      </c>
      <c r="D465" s="21" t="s">
        <v>70</v>
      </c>
      <c r="E465" s="22"/>
      <c r="F465" s="23"/>
      <c r="G465" s="3">
        <f>G466+G475+G480</f>
        <v>19116.2</v>
      </c>
    </row>
    <row r="466" spans="1:7" ht="30.75" customHeight="1" x14ac:dyDescent="0.25">
      <c r="A466" s="25" t="s">
        <v>83</v>
      </c>
      <c r="B466" s="26" t="s">
        <v>145</v>
      </c>
      <c r="C466" s="21" t="s">
        <v>44</v>
      </c>
      <c r="D466" s="21" t="s">
        <v>70</v>
      </c>
      <c r="E466" s="21" t="s">
        <v>84</v>
      </c>
      <c r="F466" s="23"/>
      <c r="G466" s="3">
        <f t="shared" ref="G466:G467" si="66">G467</f>
        <v>8046.8</v>
      </c>
    </row>
    <row r="467" spans="1:7" ht="32.25" customHeight="1" x14ac:dyDescent="0.25">
      <c r="A467" s="25" t="s">
        <v>119</v>
      </c>
      <c r="B467" s="26" t="s">
        <v>145</v>
      </c>
      <c r="C467" s="21" t="s">
        <v>44</v>
      </c>
      <c r="D467" s="21" t="s">
        <v>70</v>
      </c>
      <c r="E467" s="21" t="s">
        <v>120</v>
      </c>
      <c r="F467" s="23"/>
      <c r="G467" s="3">
        <f t="shared" si="66"/>
        <v>8046.8</v>
      </c>
    </row>
    <row r="468" spans="1:7" ht="15.75" customHeight="1" x14ac:dyDescent="0.25">
      <c r="A468" s="25" t="s">
        <v>39</v>
      </c>
      <c r="B468" s="26" t="s">
        <v>145</v>
      </c>
      <c r="C468" s="21" t="s">
        <v>44</v>
      </c>
      <c r="D468" s="21" t="s">
        <v>70</v>
      </c>
      <c r="E468" s="21" t="s">
        <v>123</v>
      </c>
      <c r="F468" s="23"/>
      <c r="G468" s="3">
        <f>G469+G471+G473</f>
        <v>8046.8</v>
      </c>
    </row>
    <row r="469" spans="1:7" ht="15.75" customHeight="1" x14ac:dyDescent="0.25">
      <c r="A469" s="27" t="s">
        <v>41</v>
      </c>
      <c r="B469" s="28" t="s">
        <v>145</v>
      </c>
      <c r="C469" s="29" t="s">
        <v>44</v>
      </c>
      <c r="D469" s="21" t="s">
        <v>70</v>
      </c>
      <c r="E469" s="29" t="s">
        <v>124</v>
      </c>
      <c r="F469" s="30"/>
      <c r="G469" s="2">
        <f>G470</f>
        <v>7502.6</v>
      </c>
    </row>
    <row r="470" spans="1:7" ht="32.25" customHeight="1" x14ac:dyDescent="0.25">
      <c r="A470" s="32" t="s">
        <v>26</v>
      </c>
      <c r="B470" s="33" t="s">
        <v>145</v>
      </c>
      <c r="C470" s="34" t="s">
        <v>44</v>
      </c>
      <c r="D470" s="34" t="s">
        <v>70</v>
      </c>
      <c r="E470" s="34" t="s">
        <v>124</v>
      </c>
      <c r="F470" s="35" t="s">
        <v>27</v>
      </c>
      <c r="G470" s="4">
        <v>7502.6</v>
      </c>
    </row>
    <row r="471" spans="1:7" ht="31.5" customHeight="1" x14ac:dyDescent="0.25">
      <c r="A471" s="165" t="s">
        <v>463</v>
      </c>
      <c r="B471" s="131" t="s">
        <v>145</v>
      </c>
      <c r="C471" s="132" t="s">
        <v>44</v>
      </c>
      <c r="D471" s="129" t="s">
        <v>70</v>
      </c>
      <c r="E471" s="132" t="s">
        <v>464</v>
      </c>
      <c r="F471" s="136"/>
      <c r="G471" s="127">
        <f>G472</f>
        <v>9.6999999999999993</v>
      </c>
    </row>
    <row r="472" spans="1:7" ht="33.75" customHeight="1" x14ac:dyDescent="0.25">
      <c r="A472" s="166" t="s">
        <v>26</v>
      </c>
      <c r="B472" s="128" t="s">
        <v>145</v>
      </c>
      <c r="C472" s="129" t="s">
        <v>44</v>
      </c>
      <c r="D472" s="129" t="s">
        <v>70</v>
      </c>
      <c r="E472" s="129" t="s">
        <v>464</v>
      </c>
      <c r="F472" s="137" t="s">
        <v>27</v>
      </c>
      <c r="G472" s="126">
        <v>9.6999999999999993</v>
      </c>
    </row>
    <row r="473" spans="1:7" ht="47.25" customHeight="1" x14ac:dyDescent="0.25">
      <c r="A473" s="36" t="s">
        <v>404</v>
      </c>
      <c r="B473" s="37" t="s">
        <v>145</v>
      </c>
      <c r="C473" s="38" t="s">
        <v>44</v>
      </c>
      <c r="D473" s="14" t="s">
        <v>70</v>
      </c>
      <c r="E473" s="38" t="s">
        <v>405</v>
      </c>
      <c r="F473" s="124"/>
      <c r="G473" s="40">
        <f>G474</f>
        <v>534.5</v>
      </c>
    </row>
    <row r="474" spans="1:7" ht="31.5" customHeight="1" x14ac:dyDescent="0.25">
      <c r="A474" s="25" t="s">
        <v>26</v>
      </c>
      <c r="B474" s="26" t="s">
        <v>145</v>
      </c>
      <c r="C474" s="21" t="s">
        <v>44</v>
      </c>
      <c r="D474" s="21" t="s">
        <v>70</v>
      </c>
      <c r="E474" s="21" t="s">
        <v>405</v>
      </c>
      <c r="F474" s="72" t="s">
        <v>27</v>
      </c>
      <c r="G474" s="3">
        <v>534.5</v>
      </c>
    </row>
    <row r="475" spans="1:7" ht="47.25" customHeight="1" x14ac:dyDescent="0.25">
      <c r="A475" s="25" t="s">
        <v>330</v>
      </c>
      <c r="B475" s="26" t="s">
        <v>145</v>
      </c>
      <c r="C475" s="21" t="s">
        <v>44</v>
      </c>
      <c r="D475" s="21" t="s">
        <v>70</v>
      </c>
      <c r="E475" s="21" t="s">
        <v>126</v>
      </c>
      <c r="F475" s="122"/>
      <c r="G475" s="3">
        <f t="shared" ref="G475:G478" si="67">G476</f>
        <v>9775.7000000000007</v>
      </c>
    </row>
    <row r="476" spans="1:7" ht="30" customHeight="1" x14ac:dyDescent="0.25">
      <c r="A476" s="32" t="s">
        <v>127</v>
      </c>
      <c r="B476" s="33" t="s">
        <v>145</v>
      </c>
      <c r="C476" s="34" t="s">
        <v>44</v>
      </c>
      <c r="D476" s="34" t="s">
        <v>70</v>
      </c>
      <c r="E476" s="34" t="s">
        <v>128</v>
      </c>
      <c r="F476" s="142"/>
      <c r="G476" s="3">
        <f>G477</f>
        <v>9775.7000000000007</v>
      </c>
    </row>
    <row r="477" spans="1:7" ht="18.75" customHeight="1" x14ac:dyDescent="0.25">
      <c r="A477" s="25" t="s">
        <v>39</v>
      </c>
      <c r="B477" s="26" t="s">
        <v>145</v>
      </c>
      <c r="C477" s="21" t="s">
        <v>44</v>
      </c>
      <c r="D477" s="21" t="s">
        <v>70</v>
      </c>
      <c r="E477" s="21" t="s">
        <v>406</v>
      </c>
      <c r="F477" s="23"/>
      <c r="G477" s="3">
        <f t="shared" si="67"/>
        <v>9775.7000000000007</v>
      </c>
    </row>
    <row r="478" spans="1:7" ht="33" customHeight="1" x14ac:dyDescent="0.25">
      <c r="A478" s="27" t="s">
        <v>407</v>
      </c>
      <c r="B478" s="28" t="s">
        <v>145</v>
      </c>
      <c r="C478" s="29" t="s">
        <v>44</v>
      </c>
      <c r="D478" s="21" t="s">
        <v>70</v>
      </c>
      <c r="E478" s="29" t="s">
        <v>408</v>
      </c>
      <c r="F478" s="71"/>
      <c r="G478" s="2">
        <f t="shared" si="67"/>
        <v>9775.7000000000007</v>
      </c>
    </row>
    <row r="479" spans="1:7" ht="32.25" customHeight="1" x14ac:dyDescent="0.25">
      <c r="A479" s="25" t="s">
        <v>26</v>
      </c>
      <c r="B479" s="26" t="s">
        <v>145</v>
      </c>
      <c r="C479" s="21" t="s">
        <v>44</v>
      </c>
      <c r="D479" s="21" t="s">
        <v>70</v>
      </c>
      <c r="E479" s="21" t="s">
        <v>408</v>
      </c>
      <c r="F479" s="72" t="s">
        <v>27</v>
      </c>
      <c r="G479" s="3">
        <v>9775.7000000000007</v>
      </c>
    </row>
    <row r="480" spans="1:7" ht="32.25" customHeight="1" x14ac:dyDescent="0.25">
      <c r="A480" s="25" t="s">
        <v>77</v>
      </c>
      <c r="B480" s="26" t="s">
        <v>145</v>
      </c>
      <c r="C480" s="21" t="s">
        <v>44</v>
      </c>
      <c r="D480" s="21" t="s">
        <v>70</v>
      </c>
      <c r="E480" s="21" t="s">
        <v>78</v>
      </c>
      <c r="F480" s="122"/>
      <c r="G480" s="3">
        <f>G481</f>
        <v>1293.7</v>
      </c>
    </row>
    <row r="481" spans="1:7" ht="30.75" customHeight="1" x14ac:dyDescent="0.25">
      <c r="A481" s="25" t="s">
        <v>26</v>
      </c>
      <c r="B481" s="26" t="s">
        <v>145</v>
      </c>
      <c r="C481" s="21" t="s">
        <v>44</v>
      </c>
      <c r="D481" s="21" t="s">
        <v>70</v>
      </c>
      <c r="E481" s="21" t="s">
        <v>79</v>
      </c>
      <c r="F481" s="31" t="s">
        <v>27</v>
      </c>
      <c r="G481" s="3">
        <v>1293.7</v>
      </c>
    </row>
    <row r="482" spans="1:7" ht="13.5" customHeight="1" x14ac:dyDescent="0.25">
      <c r="A482" s="46"/>
      <c r="B482" s="47"/>
      <c r="C482" s="14"/>
      <c r="D482" s="14"/>
      <c r="E482" s="14"/>
      <c r="F482" s="51"/>
      <c r="G482" s="3"/>
    </row>
    <row r="483" spans="1:7" ht="47.25" customHeight="1" x14ac:dyDescent="0.25">
      <c r="A483" s="73" t="s">
        <v>146</v>
      </c>
      <c r="B483" s="19" t="s">
        <v>147</v>
      </c>
      <c r="C483" s="20"/>
      <c r="D483" s="21"/>
      <c r="E483" s="22"/>
      <c r="F483" s="23"/>
      <c r="G483" s="24">
        <f>G484+G492+G510</f>
        <v>21186.799999999999</v>
      </c>
    </row>
    <row r="484" spans="1:7" ht="15.75" customHeight="1" x14ac:dyDescent="0.25">
      <c r="A484" s="18" t="s">
        <v>8</v>
      </c>
      <c r="B484" s="19" t="s">
        <v>147</v>
      </c>
      <c r="C484" s="20" t="s">
        <v>9</v>
      </c>
      <c r="D484" s="21"/>
      <c r="E484" s="22"/>
      <c r="F484" s="23"/>
      <c r="G484" s="24">
        <f t="shared" ref="G484:G488" si="68">G485</f>
        <v>7419.7</v>
      </c>
    </row>
    <row r="485" spans="1:7" ht="15.75" customHeight="1" x14ac:dyDescent="0.25">
      <c r="A485" s="25" t="s">
        <v>47</v>
      </c>
      <c r="B485" s="26" t="s">
        <v>147</v>
      </c>
      <c r="C485" s="21" t="s">
        <v>9</v>
      </c>
      <c r="D485" s="21" t="s">
        <v>48</v>
      </c>
      <c r="E485" s="22"/>
      <c r="F485" s="23"/>
      <c r="G485" s="3">
        <f t="shared" si="68"/>
        <v>7419.7</v>
      </c>
    </row>
    <row r="486" spans="1:7" ht="32.25" customHeight="1" x14ac:dyDescent="0.25">
      <c r="A486" s="25" t="s">
        <v>83</v>
      </c>
      <c r="B486" s="26" t="s">
        <v>147</v>
      </c>
      <c r="C486" s="21" t="s">
        <v>9</v>
      </c>
      <c r="D486" s="21" t="s">
        <v>48</v>
      </c>
      <c r="E486" s="21" t="s">
        <v>84</v>
      </c>
      <c r="F486" s="23"/>
      <c r="G486" s="3">
        <f t="shared" si="68"/>
        <v>7419.7</v>
      </c>
    </row>
    <row r="487" spans="1:7" ht="48.75" customHeight="1" x14ac:dyDescent="0.25">
      <c r="A487" s="25" t="s">
        <v>119</v>
      </c>
      <c r="B487" s="26" t="s">
        <v>147</v>
      </c>
      <c r="C487" s="21" t="s">
        <v>9</v>
      </c>
      <c r="D487" s="21" t="s">
        <v>48</v>
      </c>
      <c r="E487" s="21" t="s">
        <v>120</v>
      </c>
      <c r="F487" s="23"/>
      <c r="G487" s="3">
        <f>G488</f>
        <v>7419.7</v>
      </c>
    </row>
    <row r="488" spans="1:7" ht="33" customHeight="1" x14ac:dyDescent="0.25">
      <c r="A488" s="25" t="s">
        <v>16</v>
      </c>
      <c r="B488" s="26" t="s">
        <v>147</v>
      </c>
      <c r="C488" s="21" t="s">
        <v>9</v>
      </c>
      <c r="D488" s="21" t="s">
        <v>48</v>
      </c>
      <c r="E488" s="21" t="s">
        <v>121</v>
      </c>
      <c r="F488" s="23"/>
      <c r="G488" s="3">
        <f t="shared" si="68"/>
        <v>7419.7</v>
      </c>
    </row>
    <row r="489" spans="1:7" ht="15.75" customHeight="1" x14ac:dyDescent="0.25">
      <c r="A489" s="27" t="s">
        <v>24</v>
      </c>
      <c r="B489" s="28" t="s">
        <v>147</v>
      </c>
      <c r="C489" s="29" t="s">
        <v>9</v>
      </c>
      <c r="D489" s="21" t="s">
        <v>48</v>
      </c>
      <c r="E489" s="29" t="s">
        <v>122</v>
      </c>
      <c r="F489" s="30"/>
      <c r="G489" s="2">
        <f>G490</f>
        <v>7419.7</v>
      </c>
    </row>
    <row r="490" spans="1:7" ht="64.5" customHeight="1" x14ac:dyDescent="0.25">
      <c r="A490" s="32" t="s">
        <v>20</v>
      </c>
      <c r="B490" s="33" t="s">
        <v>147</v>
      </c>
      <c r="C490" s="34" t="s">
        <v>9</v>
      </c>
      <c r="D490" s="34" t="s">
        <v>48</v>
      </c>
      <c r="E490" s="34" t="s">
        <v>122</v>
      </c>
      <c r="F490" s="35" t="s">
        <v>21</v>
      </c>
      <c r="G490" s="3">
        <v>7419.7</v>
      </c>
    </row>
    <row r="491" spans="1:7" ht="12" customHeight="1" x14ac:dyDescent="0.25">
      <c r="A491" s="25"/>
      <c r="B491" s="26"/>
      <c r="C491" s="21"/>
      <c r="D491" s="21"/>
      <c r="E491" s="21"/>
      <c r="F491" s="31"/>
      <c r="G491" s="3"/>
    </row>
    <row r="492" spans="1:7" ht="15.75" customHeight="1" x14ac:dyDescent="0.25">
      <c r="A492" s="18" t="s">
        <v>95</v>
      </c>
      <c r="B492" s="19" t="s">
        <v>147</v>
      </c>
      <c r="C492" s="20" t="s">
        <v>44</v>
      </c>
      <c r="D492" s="21"/>
      <c r="E492" s="22"/>
      <c r="F492" s="23"/>
      <c r="G492" s="24">
        <f>G493</f>
        <v>13767.000000000002</v>
      </c>
    </row>
    <row r="493" spans="1:7" ht="15.75" customHeight="1" x14ac:dyDescent="0.25">
      <c r="A493" s="25" t="s">
        <v>125</v>
      </c>
      <c r="B493" s="26" t="s">
        <v>147</v>
      </c>
      <c r="C493" s="21" t="s">
        <v>44</v>
      </c>
      <c r="D493" s="21" t="s">
        <v>70</v>
      </c>
      <c r="E493" s="22"/>
      <c r="F493" s="23"/>
      <c r="G493" s="3">
        <f>G494+G501</f>
        <v>13767.000000000002</v>
      </c>
    </row>
    <row r="494" spans="1:7" ht="31.5" customHeight="1" x14ac:dyDescent="0.25">
      <c r="A494" s="25" t="s">
        <v>83</v>
      </c>
      <c r="B494" s="26" t="s">
        <v>147</v>
      </c>
      <c r="C494" s="21" t="s">
        <v>44</v>
      </c>
      <c r="D494" s="21" t="s">
        <v>70</v>
      </c>
      <c r="E494" s="21" t="s">
        <v>84</v>
      </c>
      <c r="F494" s="23"/>
      <c r="G494" s="3">
        <f t="shared" ref="G494:G497" si="69">G495</f>
        <v>1781.7</v>
      </c>
    </row>
    <row r="495" spans="1:7" ht="47.25" customHeight="1" x14ac:dyDescent="0.25">
      <c r="A495" s="25" t="s">
        <v>119</v>
      </c>
      <c r="B495" s="26" t="s">
        <v>147</v>
      </c>
      <c r="C495" s="21" t="s">
        <v>44</v>
      </c>
      <c r="D495" s="21" t="s">
        <v>70</v>
      </c>
      <c r="E495" s="21" t="s">
        <v>120</v>
      </c>
      <c r="F495" s="23"/>
      <c r="G495" s="3">
        <f t="shared" si="69"/>
        <v>1781.7</v>
      </c>
    </row>
    <row r="496" spans="1:7" ht="15.75" customHeight="1" x14ac:dyDescent="0.25">
      <c r="A496" s="25" t="s">
        <v>39</v>
      </c>
      <c r="B496" s="26" t="s">
        <v>147</v>
      </c>
      <c r="C496" s="21" t="s">
        <v>44</v>
      </c>
      <c r="D496" s="21" t="s">
        <v>70</v>
      </c>
      <c r="E496" s="21" t="s">
        <v>123</v>
      </c>
      <c r="F496" s="23"/>
      <c r="G496" s="3">
        <f>G497+G499</f>
        <v>1781.7</v>
      </c>
    </row>
    <row r="497" spans="1:7" ht="15.75" customHeight="1" x14ac:dyDescent="0.25">
      <c r="A497" s="27" t="s">
        <v>41</v>
      </c>
      <c r="B497" s="28" t="s">
        <v>147</v>
      </c>
      <c r="C497" s="29" t="s">
        <v>44</v>
      </c>
      <c r="D497" s="21" t="s">
        <v>70</v>
      </c>
      <c r="E497" s="29" t="s">
        <v>124</v>
      </c>
      <c r="F497" s="30"/>
      <c r="G497" s="2">
        <f t="shared" si="69"/>
        <v>1712.4</v>
      </c>
    </row>
    <row r="498" spans="1:7" ht="33" customHeight="1" x14ac:dyDescent="0.25">
      <c r="A498" s="32" t="s">
        <v>26</v>
      </c>
      <c r="B498" s="33" t="s">
        <v>147</v>
      </c>
      <c r="C498" s="34" t="s">
        <v>44</v>
      </c>
      <c r="D498" s="34" t="s">
        <v>70</v>
      </c>
      <c r="E498" s="34" t="s">
        <v>124</v>
      </c>
      <c r="F498" s="35" t="s">
        <v>27</v>
      </c>
      <c r="G498" s="4">
        <v>1712.4</v>
      </c>
    </row>
    <row r="499" spans="1:7" ht="48" customHeight="1" x14ac:dyDescent="0.25">
      <c r="A499" s="43" t="s">
        <v>404</v>
      </c>
      <c r="B499" s="28" t="s">
        <v>147</v>
      </c>
      <c r="C499" s="29" t="s">
        <v>44</v>
      </c>
      <c r="D499" s="21" t="s">
        <v>70</v>
      </c>
      <c r="E499" s="29" t="s">
        <v>405</v>
      </c>
      <c r="F499" s="44"/>
      <c r="G499" s="2">
        <f>G500</f>
        <v>69.3</v>
      </c>
    </row>
    <row r="500" spans="1:7" ht="33" customHeight="1" x14ac:dyDescent="0.25">
      <c r="A500" s="41" t="s">
        <v>26</v>
      </c>
      <c r="B500" s="26" t="s">
        <v>147</v>
      </c>
      <c r="C500" s="21" t="s">
        <v>44</v>
      </c>
      <c r="D500" s="21" t="s">
        <v>70</v>
      </c>
      <c r="E500" s="21" t="s">
        <v>405</v>
      </c>
      <c r="F500" s="45" t="s">
        <v>27</v>
      </c>
      <c r="G500" s="3">
        <v>69.3</v>
      </c>
    </row>
    <row r="501" spans="1:7" ht="45.75" customHeight="1" x14ac:dyDescent="0.25">
      <c r="A501" s="46" t="s">
        <v>330</v>
      </c>
      <c r="B501" s="47" t="s">
        <v>147</v>
      </c>
      <c r="C501" s="14" t="s">
        <v>44</v>
      </c>
      <c r="D501" s="14" t="s">
        <v>70</v>
      </c>
      <c r="E501" s="14" t="s">
        <v>126</v>
      </c>
      <c r="F501" s="16"/>
      <c r="G501" s="48">
        <f t="shared" ref="G501" si="70">G502</f>
        <v>11985.300000000001</v>
      </c>
    </row>
    <row r="502" spans="1:7" ht="31.5" customHeight="1" x14ac:dyDescent="0.25">
      <c r="A502" s="32" t="s">
        <v>127</v>
      </c>
      <c r="B502" s="33" t="s">
        <v>147</v>
      </c>
      <c r="C502" s="34" t="s">
        <v>44</v>
      </c>
      <c r="D502" s="34" t="s">
        <v>70</v>
      </c>
      <c r="E502" s="34" t="s">
        <v>128</v>
      </c>
      <c r="F502" s="49"/>
      <c r="G502" s="4">
        <f>G506+G503</f>
        <v>11985.300000000001</v>
      </c>
    </row>
    <row r="503" spans="1:7" ht="18.75" customHeight="1" x14ac:dyDescent="0.25">
      <c r="A503" s="41" t="s">
        <v>39</v>
      </c>
      <c r="B503" s="26" t="s">
        <v>147</v>
      </c>
      <c r="C503" s="21" t="s">
        <v>44</v>
      </c>
      <c r="D503" s="21" t="s">
        <v>70</v>
      </c>
      <c r="E503" s="21" t="s">
        <v>406</v>
      </c>
      <c r="F503" s="42"/>
      <c r="G503" s="3">
        <f t="shared" ref="G503:G504" si="71">G504</f>
        <v>10311.700000000001</v>
      </c>
    </row>
    <row r="504" spans="1:7" ht="30.75" customHeight="1" x14ac:dyDescent="0.25">
      <c r="A504" s="43" t="s">
        <v>407</v>
      </c>
      <c r="B504" s="28" t="s">
        <v>147</v>
      </c>
      <c r="C504" s="29" t="s">
        <v>44</v>
      </c>
      <c r="D504" s="21" t="s">
        <v>70</v>
      </c>
      <c r="E504" s="29" t="s">
        <v>408</v>
      </c>
      <c r="F504" s="44"/>
      <c r="G504" s="2">
        <f t="shared" si="71"/>
        <v>10311.700000000001</v>
      </c>
    </row>
    <row r="505" spans="1:7" ht="33" customHeight="1" x14ac:dyDescent="0.25">
      <c r="A505" s="41" t="s">
        <v>26</v>
      </c>
      <c r="B505" s="26" t="s">
        <v>147</v>
      </c>
      <c r="C505" s="21" t="s">
        <v>44</v>
      </c>
      <c r="D505" s="21" t="s">
        <v>70</v>
      </c>
      <c r="E505" s="21" t="s">
        <v>408</v>
      </c>
      <c r="F505" s="45" t="s">
        <v>27</v>
      </c>
      <c r="G505" s="3">
        <v>10311.700000000001</v>
      </c>
    </row>
    <row r="506" spans="1:7" ht="32.25" customHeight="1" x14ac:dyDescent="0.25">
      <c r="A506" s="74" t="s">
        <v>332</v>
      </c>
      <c r="B506" s="47" t="s">
        <v>147</v>
      </c>
      <c r="C506" s="14" t="s">
        <v>44</v>
      </c>
      <c r="D506" s="14" t="s">
        <v>70</v>
      </c>
      <c r="E506" s="14" t="s">
        <v>333</v>
      </c>
      <c r="F506" s="63"/>
      <c r="G506" s="48">
        <f t="shared" ref="G506:G507" si="72">G507</f>
        <v>1673.6</v>
      </c>
    </row>
    <row r="507" spans="1:7" ht="47.25" customHeight="1" x14ac:dyDescent="0.25">
      <c r="A507" s="43" t="s">
        <v>334</v>
      </c>
      <c r="B507" s="28" t="s">
        <v>147</v>
      </c>
      <c r="C507" s="29" t="s">
        <v>44</v>
      </c>
      <c r="D507" s="21" t="s">
        <v>70</v>
      </c>
      <c r="E507" s="29" t="s">
        <v>335</v>
      </c>
      <c r="F507" s="44"/>
      <c r="G507" s="2">
        <f t="shared" si="72"/>
        <v>1673.6</v>
      </c>
    </row>
    <row r="508" spans="1:7" ht="34.5" customHeight="1" x14ac:dyDescent="0.25">
      <c r="A508" s="41" t="s">
        <v>26</v>
      </c>
      <c r="B508" s="26" t="s">
        <v>147</v>
      </c>
      <c r="C508" s="21" t="s">
        <v>44</v>
      </c>
      <c r="D508" s="21" t="s">
        <v>70</v>
      </c>
      <c r="E508" s="21" t="s">
        <v>335</v>
      </c>
      <c r="F508" s="45" t="s">
        <v>27</v>
      </c>
      <c r="G508" s="3">
        <v>1673.6</v>
      </c>
    </row>
    <row r="509" spans="1:7" ht="14.25" customHeight="1" x14ac:dyDescent="0.25">
      <c r="A509" s="74"/>
      <c r="B509" s="47"/>
      <c r="C509" s="14"/>
      <c r="D509" s="14"/>
      <c r="E509" s="14"/>
      <c r="F509" s="65"/>
      <c r="G509" s="3"/>
    </row>
    <row r="510" spans="1:7" ht="15.75" customHeight="1" x14ac:dyDescent="0.25">
      <c r="A510" s="18" t="s">
        <v>113</v>
      </c>
      <c r="B510" s="19" t="s">
        <v>147</v>
      </c>
      <c r="C510" s="20" t="s">
        <v>50</v>
      </c>
      <c r="D510" s="21"/>
      <c r="E510" s="22"/>
      <c r="F510" s="23"/>
      <c r="G510" s="24">
        <f t="shared" ref="G510:G515" si="73">G511</f>
        <v>0.1</v>
      </c>
    </row>
    <row r="511" spans="1:7" ht="15.75" customHeight="1" x14ac:dyDescent="0.25">
      <c r="A511" s="25" t="s">
        <v>114</v>
      </c>
      <c r="B511" s="26" t="s">
        <v>147</v>
      </c>
      <c r="C511" s="21" t="s">
        <v>50</v>
      </c>
      <c r="D511" s="21" t="s">
        <v>23</v>
      </c>
      <c r="E511" s="22"/>
      <c r="F511" s="23"/>
      <c r="G511" s="3">
        <f t="shared" si="73"/>
        <v>0.1</v>
      </c>
    </row>
    <row r="512" spans="1:7" ht="34.5" customHeight="1" x14ac:dyDescent="0.25">
      <c r="A512" s="25" t="s">
        <v>83</v>
      </c>
      <c r="B512" s="26" t="s">
        <v>147</v>
      </c>
      <c r="C512" s="21" t="s">
        <v>50</v>
      </c>
      <c r="D512" s="21" t="s">
        <v>23</v>
      </c>
      <c r="E512" s="21" t="s">
        <v>84</v>
      </c>
      <c r="F512" s="23"/>
      <c r="G512" s="3">
        <f t="shared" si="73"/>
        <v>0.1</v>
      </c>
    </row>
    <row r="513" spans="1:7" ht="46.5" customHeight="1" x14ac:dyDescent="0.25">
      <c r="A513" s="25" t="s">
        <v>119</v>
      </c>
      <c r="B513" s="26" t="s">
        <v>147</v>
      </c>
      <c r="C513" s="21" t="s">
        <v>50</v>
      </c>
      <c r="D513" s="21" t="s">
        <v>23</v>
      </c>
      <c r="E513" s="21" t="s">
        <v>120</v>
      </c>
      <c r="F513" s="23"/>
      <c r="G513" s="3">
        <f t="shared" si="73"/>
        <v>0.1</v>
      </c>
    </row>
    <row r="514" spans="1:7" ht="33.75" customHeight="1" x14ac:dyDescent="0.25">
      <c r="A514" s="25" t="s">
        <v>16</v>
      </c>
      <c r="B514" s="26" t="s">
        <v>147</v>
      </c>
      <c r="C514" s="21" t="s">
        <v>50</v>
      </c>
      <c r="D514" s="21" t="s">
        <v>23</v>
      </c>
      <c r="E514" s="21" t="s">
        <v>121</v>
      </c>
      <c r="F514" s="23"/>
      <c r="G514" s="3">
        <f t="shared" si="73"/>
        <v>0.1</v>
      </c>
    </row>
    <row r="515" spans="1:7" ht="15.75" customHeight="1" x14ac:dyDescent="0.25">
      <c r="A515" s="27" t="s">
        <v>24</v>
      </c>
      <c r="B515" s="28" t="s">
        <v>147</v>
      </c>
      <c r="C515" s="29" t="s">
        <v>50</v>
      </c>
      <c r="D515" s="21" t="s">
        <v>23</v>
      </c>
      <c r="E515" s="29" t="s">
        <v>122</v>
      </c>
      <c r="F515" s="30"/>
      <c r="G515" s="2">
        <f t="shared" si="73"/>
        <v>0.1</v>
      </c>
    </row>
    <row r="516" spans="1:7" ht="63.75" customHeight="1" x14ac:dyDescent="0.25">
      <c r="A516" s="25" t="s">
        <v>20</v>
      </c>
      <c r="B516" s="26" t="s">
        <v>147</v>
      </c>
      <c r="C516" s="21" t="s">
        <v>50</v>
      </c>
      <c r="D516" s="21" t="s">
        <v>23</v>
      </c>
      <c r="E516" s="21" t="s">
        <v>122</v>
      </c>
      <c r="F516" s="31" t="s">
        <v>21</v>
      </c>
      <c r="G516" s="3">
        <v>0.1</v>
      </c>
    </row>
    <row r="517" spans="1:7" ht="16.5" customHeight="1" x14ac:dyDescent="0.25">
      <c r="A517" s="25"/>
      <c r="B517" s="26"/>
      <c r="C517" s="21"/>
      <c r="D517" s="21"/>
      <c r="E517" s="21"/>
      <c r="F517" s="31"/>
      <c r="G517" s="3"/>
    </row>
    <row r="518" spans="1:7" ht="46.5" customHeight="1" x14ac:dyDescent="0.25">
      <c r="A518" s="73" t="s">
        <v>148</v>
      </c>
      <c r="B518" s="19" t="s">
        <v>149</v>
      </c>
      <c r="C518" s="20"/>
      <c r="D518" s="21"/>
      <c r="E518" s="22"/>
      <c r="F518" s="23"/>
      <c r="G518" s="24">
        <f>G519+G543+G553+G563</f>
        <v>274525.5</v>
      </c>
    </row>
    <row r="519" spans="1:7" ht="15.75" customHeight="1" x14ac:dyDescent="0.25">
      <c r="A519" s="18" t="s">
        <v>8</v>
      </c>
      <c r="B519" s="19" t="s">
        <v>149</v>
      </c>
      <c r="C519" s="20" t="s">
        <v>9</v>
      </c>
      <c r="D519" s="21"/>
      <c r="E519" s="22"/>
      <c r="F519" s="23"/>
      <c r="G519" s="24">
        <f>G520+G528+G531</f>
        <v>154496.90000000002</v>
      </c>
    </row>
    <row r="520" spans="1:7" ht="48.75" customHeight="1" x14ac:dyDescent="0.25">
      <c r="A520" s="25" t="s">
        <v>150</v>
      </c>
      <c r="B520" s="26" t="s">
        <v>149</v>
      </c>
      <c r="C520" s="21" t="s">
        <v>9</v>
      </c>
      <c r="D520" s="21" t="s">
        <v>151</v>
      </c>
      <c r="E520" s="22"/>
      <c r="F520" s="23"/>
      <c r="G520" s="3">
        <f t="shared" ref="G520:G523" si="74">G521</f>
        <v>39919</v>
      </c>
    </row>
    <row r="521" spans="1:7" ht="32.25" customHeight="1" x14ac:dyDescent="0.25">
      <c r="A521" s="25" t="s">
        <v>12</v>
      </c>
      <c r="B521" s="26" t="s">
        <v>149</v>
      </c>
      <c r="C521" s="21" t="s">
        <v>9</v>
      </c>
      <c r="D521" s="21" t="s">
        <v>151</v>
      </c>
      <c r="E521" s="21" t="s">
        <v>13</v>
      </c>
      <c r="F521" s="23"/>
      <c r="G521" s="3">
        <f t="shared" si="74"/>
        <v>39919</v>
      </c>
    </row>
    <row r="522" spans="1:7" ht="32.25" customHeight="1" x14ac:dyDescent="0.25">
      <c r="A522" s="25" t="s">
        <v>152</v>
      </c>
      <c r="B522" s="26" t="s">
        <v>149</v>
      </c>
      <c r="C522" s="21" t="s">
        <v>9</v>
      </c>
      <c r="D522" s="21" t="s">
        <v>151</v>
      </c>
      <c r="E522" s="21" t="s">
        <v>153</v>
      </c>
      <c r="F522" s="23"/>
      <c r="G522" s="3">
        <f t="shared" si="74"/>
        <v>39919</v>
      </c>
    </row>
    <row r="523" spans="1:7" ht="32.25" customHeight="1" x14ac:dyDescent="0.25">
      <c r="A523" s="25" t="s">
        <v>16</v>
      </c>
      <c r="B523" s="26" t="s">
        <v>149</v>
      </c>
      <c r="C523" s="21" t="s">
        <v>9</v>
      </c>
      <c r="D523" s="21" t="s">
        <v>151</v>
      </c>
      <c r="E523" s="21" t="s">
        <v>154</v>
      </c>
      <c r="F523" s="23"/>
      <c r="G523" s="3">
        <f t="shared" si="74"/>
        <v>39919</v>
      </c>
    </row>
    <row r="524" spans="1:7" ht="15.75" customHeight="1" x14ac:dyDescent="0.25">
      <c r="A524" s="27" t="s">
        <v>24</v>
      </c>
      <c r="B524" s="28" t="s">
        <v>149</v>
      </c>
      <c r="C524" s="29" t="s">
        <v>9</v>
      </c>
      <c r="D524" s="21" t="s">
        <v>151</v>
      </c>
      <c r="E524" s="29" t="s">
        <v>155</v>
      </c>
      <c r="F524" s="30"/>
      <c r="G524" s="2">
        <f>G525+G526+G527</f>
        <v>39919</v>
      </c>
    </row>
    <row r="525" spans="1:7" ht="63.75" customHeight="1" x14ac:dyDescent="0.25">
      <c r="A525" s="25" t="s">
        <v>20</v>
      </c>
      <c r="B525" s="26" t="s">
        <v>149</v>
      </c>
      <c r="C525" s="21" t="s">
        <v>9</v>
      </c>
      <c r="D525" s="21" t="s">
        <v>151</v>
      </c>
      <c r="E525" s="21" t="s">
        <v>155</v>
      </c>
      <c r="F525" s="31" t="s">
        <v>21</v>
      </c>
      <c r="G525" s="3">
        <v>39868.1</v>
      </c>
    </row>
    <row r="526" spans="1:7" ht="33" customHeight="1" x14ac:dyDescent="0.25">
      <c r="A526" s="25" t="s">
        <v>26</v>
      </c>
      <c r="B526" s="26" t="s">
        <v>149</v>
      </c>
      <c r="C526" s="21" t="s">
        <v>9</v>
      </c>
      <c r="D526" s="21" t="s">
        <v>151</v>
      </c>
      <c r="E526" s="21" t="s">
        <v>155</v>
      </c>
      <c r="F526" s="31" t="s">
        <v>27</v>
      </c>
      <c r="G526" s="3">
        <v>46.5</v>
      </c>
    </row>
    <row r="527" spans="1:7" ht="21" customHeight="1" x14ac:dyDescent="0.25">
      <c r="A527" s="25" t="s">
        <v>28</v>
      </c>
      <c r="B527" s="26" t="s">
        <v>149</v>
      </c>
      <c r="C527" s="21" t="s">
        <v>9</v>
      </c>
      <c r="D527" s="21" t="s">
        <v>151</v>
      </c>
      <c r="E527" s="21" t="s">
        <v>155</v>
      </c>
      <c r="F527" s="31" t="s">
        <v>7</v>
      </c>
      <c r="G527" s="3">
        <v>4.4000000000000004</v>
      </c>
    </row>
    <row r="528" spans="1:7" ht="15.75" customHeight="1" x14ac:dyDescent="0.25">
      <c r="A528" s="25" t="s">
        <v>156</v>
      </c>
      <c r="B528" s="26" t="s">
        <v>149</v>
      </c>
      <c r="C528" s="21" t="s">
        <v>9</v>
      </c>
      <c r="D528" s="21" t="s">
        <v>157</v>
      </c>
      <c r="E528" s="22"/>
      <c r="F528" s="23"/>
      <c r="G528" s="3">
        <f t="shared" ref="G528:G529" si="75">G529</f>
        <v>0</v>
      </c>
    </row>
    <row r="529" spans="1:7" ht="33" customHeight="1" x14ac:dyDescent="0.25">
      <c r="A529" s="25" t="s">
        <v>77</v>
      </c>
      <c r="B529" s="26" t="s">
        <v>149</v>
      </c>
      <c r="C529" s="21" t="s">
        <v>9</v>
      </c>
      <c r="D529" s="21" t="s">
        <v>157</v>
      </c>
      <c r="E529" s="21" t="s">
        <v>78</v>
      </c>
      <c r="F529" s="23"/>
      <c r="G529" s="3">
        <f t="shared" si="75"/>
        <v>0</v>
      </c>
    </row>
    <row r="530" spans="1:7" ht="15.75" customHeight="1" x14ac:dyDescent="0.25">
      <c r="A530" s="25" t="s">
        <v>28</v>
      </c>
      <c r="B530" s="26" t="s">
        <v>149</v>
      </c>
      <c r="C530" s="21" t="s">
        <v>9</v>
      </c>
      <c r="D530" s="21" t="s">
        <v>157</v>
      </c>
      <c r="E530" s="21" t="s">
        <v>79</v>
      </c>
      <c r="F530" s="31" t="s">
        <v>7</v>
      </c>
      <c r="G530" s="3">
        <v>0</v>
      </c>
    </row>
    <row r="531" spans="1:7" ht="15.75" customHeight="1" x14ac:dyDescent="0.25">
      <c r="A531" s="25" t="s">
        <v>47</v>
      </c>
      <c r="B531" s="26" t="s">
        <v>149</v>
      </c>
      <c r="C531" s="21" t="s">
        <v>9</v>
      </c>
      <c r="D531" s="21" t="s">
        <v>48</v>
      </c>
      <c r="E531" s="22"/>
      <c r="F531" s="23"/>
      <c r="G531" s="3">
        <f>G532+G540</f>
        <v>114577.90000000001</v>
      </c>
    </row>
    <row r="532" spans="1:7" ht="32.25" customHeight="1" x14ac:dyDescent="0.25">
      <c r="A532" s="25" t="s">
        <v>12</v>
      </c>
      <c r="B532" s="26" t="s">
        <v>149</v>
      </c>
      <c r="C532" s="21" t="s">
        <v>9</v>
      </c>
      <c r="D532" s="21" t="s">
        <v>48</v>
      </c>
      <c r="E532" s="21" t="s">
        <v>13</v>
      </c>
      <c r="F532" s="23"/>
      <c r="G532" s="3">
        <f t="shared" ref="G532:G534" si="76">G533</f>
        <v>114577.90000000001</v>
      </c>
    </row>
    <row r="533" spans="1:7" ht="30" customHeight="1" x14ac:dyDescent="0.25">
      <c r="A533" s="25" t="s">
        <v>152</v>
      </c>
      <c r="B533" s="26" t="s">
        <v>149</v>
      </c>
      <c r="C533" s="21" t="s">
        <v>9</v>
      </c>
      <c r="D533" s="21" t="s">
        <v>48</v>
      </c>
      <c r="E533" s="21" t="s">
        <v>153</v>
      </c>
      <c r="F533" s="23"/>
      <c r="G533" s="3">
        <f t="shared" si="76"/>
        <v>114577.90000000001</v>
      </c>
    </row>
    <row r="534" spans="1:7" ht="15.75" customHeight="1" x14ac:dyDescent="0.25">
      <c r="A534" s="25" t="s">
        <v>39</v>
      </c>
      <c r="B534" s="26" t="s">
        <v>149</v>
      </c>
      <c r="C534" s="21" t="s">
        <v>9</v>
      </c>
      <c r="D534" s="21" t="s">
        <v>48</v>
      </c>
      <c r="E534" s="21" t="s">
        <v>158</v>
      </c>
      <c r="F534" s="23"/>
      <c r="G534" s="3">
        <f t="shared" si="76"/>
        <v>114577.90000000001</v>
      </c>
    </row>
    <row r="535" spans="1:7" ht="15.75" customHeight="1" x14ac:dyDescent="0.25">
      <c r="A535" s="27" t="s">
        <v>41</v>
      </c>
      <c r="B535" s="28" t="s">
        <v>149</v>
      </c>
      <c r="C535" s="29" t="s">
        <v>9</v>
      </c>
      <c r="D535" s="21" t="s">
        <v>48</v>
      </c>
      <c r="E535" s="29" t="s">
        <v>159</v>
      </c>
      <c r="F535" s="30"/>
      <c r="G535" s="2">
        <f>G536+G537+G539+G538</f>
        <v>114577.90000000001</v>
      </c>
    </row>
    <row r="536" spans="1:7" ht="63.75" customHeight="1" x14ac:dyDescent="0.25">
      <c r="A536" s="25" t="s">
        <v>20</v>
      </c>
      <c r="B536" s="26" t="s">
        <v>149</v>
      </c>
      <c r="C536" s="21" t="s">
        <v>9</v>
      </c>
      <c r="D536" s="21" t="s">
        <v>48</v>
      </c>
      <c r="E536" s="21" t="s">
        <v>159</v>
      </c>
      <c r="F536" s="31" t="s">
        <v>21</v>
      </c>
      <c r="G536" s="3">
        <v>87957</v>
      </c>
    </row>
    <row r="537" spans="1:7" ht="33.75" customHeight="1" x14ac:dyDescent="0.25">
      <c r="A537" s="25" t="s">
        <v>26</v>
      </c>
      <c r="B537" s="26" t="s">
        <v>149</v>
      </c>
      <c r="C537" s="21" t="s">
        <v>9</v>
      </c>
      <c r="D537" s="21" t="s">
        <v>48</v>
      </c>
      <c r="E537" s="21" t="s">
        <v>159</v>
      </c>
      <c r="F537" s="31" t="s">
        <v>27</v>
      </c>
      <c r="G537" s="3">
        <v>8909.7000000000007</v>
      </c>
    </row>
    <row r="538" spans="1:7" ht="17.25" customHeight="1" x14ac:dyDescent="0.25">
      <c r="A538" s="25" t="s">
        <v>55</v>
      </c>
      <c r="B538" s="26" t="s">
        <v>149</v>
      </c>
      <c r="C538" s="21" t="s">
        <v>9</v>
      </c>
      <c r="D538" s="21" t="s">
        <v>48</v>
      </c>
      <c r="E538" s="21" t="s">
        <v>159</v>
      </c>
      <c r="F538" s="31" t="s">
        <v>56</v>
      </c>
      <c r="G538" s="3">
        <v>33.299999999999997</v>
      </c>
    </row>
    <row r="539" spans="1:7" ht="15.75" customHeight="1" x14ac:dyDescent="0.25">
      <c r="A539" s="25" t="s">
        <v>28</v>
      </c>
      <c r="B539" s="26" t="s">
        <v>149</v>
      </c>
      <c r="C539" s="21" t="s">
        <v>9</v>
      </c>
      <c r="D539" s="21" t="s">
        <v>48</v>
      </c>
      <c r="E539" s="21" t="s">
        <v>159</v>
      </c>
      <c r="F539" s="31" t="s">
        <v>7</v>
      </c>
      <c r="G539" s="3">
        <v>17677.900000000001</v>
      </c>
    </row>
    <row r="540" spans="1:7" ht="17.25" customHeight="1" x14ac:dyDescent="0.25">
      <c r="A540" s="25" t="s">
        <v>160</v>
      </c>
      <c r="B540" s="26" t="s">
        <v>149</v>
      </c>
      <c r="C540" s="21" t="s">
        <v>9</v>
      </c>
      <c r="D540" s="21" t="s">
        <v>48</v>
      </c>
      <c r="E540" s="21" t="s">
        <v>161</v>
      </c>
      <c r="F540" s="23"/>
      <c r="G540" s="3">
        <f t="shared" ref="G540:G541" si="77">G541</f>
        <v>0</v>
      </c>
    </row>
    <row r="541" spans="1:7" ht="31.5" customHeight="1" x14ac:dyDescent="0.25">
      <c r="A541" s="27" t="s">
        <v>162</v>
      </c>
      <c r="B541" s="28" t="s">
        <v>149</v>
      </c>
      <c r="C541" s="29" t="s">
        <v>9</v>
      </c>
      <c r="D541" s="21" t="s">
        <v>48</v>
      </c>
      <c r="E541" s="29" t="s">
        <v>163</v>
      </c>
      <c r="F541" s="30"/>
      <c r="G541" s="2">
        <f t="shared" si="77"/>
        <v>0</v>
      </c>
    </row>
    <row r="542" spans="1:7" ht="15.75" customHeight="1" x14ac:dyDescent="0.25">
      <c r="A542" s="25" t="s">
        <v>28</v>
      </c>
      <c r="B542" s="26" t="s">
        <v>149</v>
      </c>
      <c r="C542" s="21" t="s">
        <v>9</v>
      </c>
      <c r="D542" s="21" t="s">
        <v>48</v>
      </c>
      <c r="E542" s="21" t="s">
        <v>163</v>
      </c>
      <c r="F542" s="31" t="s">
        <v>7</v>
      </c>
      <c r="G542" s="3">
        <v>0</v>
      </c>
    </row>
    <row r="543" spans="1:7" ht="15.75" customHeight="1" x14ac:dyDescent="0.25">
      <c r="A543" s="18" t="s">
        <v>101</v>
      </c>
      <c r="B543" s="19" t="s">
        <v>149</v>
      </c>
      <c r="C543" s="20" t="s">
        <v>102</v>
      </c>
      <c r="D543" s="21"/>
      <c r="E543" s="22"/>
      <c r="F543" s="23"/>
      <c r="G543" s="24">
        <f t="shared" ref="G543:G545" si="78">G544</f>
        <v>64.3</v>
      </c>
    </row>
    <row r="544" spans="1:7" ht="31.5" customHeight="1" x14ac:dyDescent="0.25">
      <c r="A544" s="25" t="s">
        <v>103</v>
      </c>
      <c r="B544" s="26" t="s">
        <v>149</v>
      </c>
      <c r="C544" s="21" t="s">
        <v>102</v>
      </c>
      <c r="D544" s="21" t="s">
        <v>44</v>
      </c>
      <c r="E544" s="22"/>
      <c r="F544" s="23"/>
      <c r="G544" s="3">
        <f t="shared" si="78"/>
        <v>64.3</v>
      </c>
    </row>
    <row r="545" spans="1:7" ht="33.75" customHeight="1" x14ac:dyDescent="0.25">
      <c r="A545" s="25" t="s">
        <v>12</v>
      </c>
      <c r="B545" s="26" t="s">
        <v>149</v>
      </c>
      <c r="C545" s="21" t="s">
        <v>102</v>
      </c>
      <c r="D545" s="21" t="s">
        <v>44</v>
      </c>
      <c r="E545" s="21" t="s">
        <v>13</v>
      </c>
      <c r="F545" s="23"/>
      <c r="G545" s="3">
        <f t="shared" si="78"/>
        <v>64.3</v>
      </c>
    </row>
    <row r="546" spans="1:7" ht="33" customHeight="1" x14ac:dyDescent="0.25">
      <c r="A546" s="25" t="s">
        <v>152</v>
      </c>
      <c r="B546" s="26" t="s">
        <v>149</v>
      </c>
      <c r="C546" s="21" t="s">
        <v>102</v>
      </c>
      <c r="D546" s="21" t="s">
        <v>44</v>
      </c>
      <c r="E546" s="21" t="s">
        <v>153</v>
      </c>
      <c r="F546" s="23"/>
      <c r="G546" s="3">
        <f>G547+G550</f>
        <v>64.3</v>
      </c>
    </row>
    <row r="547" spans="1:7" ht="33.75" customHeight="1" x14ac:dyDescent="0.25">
      <c r="A547" s="25" t="s">
        <v>16</v>
      </c>
      <c r="B547" s="26" t="s">
        <v>149</v>
      </c>
      <c r="C547" s="21" t="s">
        <v>102</v>
      </c>
      <c r="D547" s="21" t="s">
        <v>44</v>
      </c>
      <c r="E547" s="21" t="s">
        <v>154</v>
      </c>
      <c r="F547" s="23"/>
      <c r="G547" s="3">
        <f t="shared" ref="G547:G548" si="79">G548</f>
        <v>38.4</v>
      </c>
    </row>
    <row r="548" spans="1:7" ht="15.75" customHeight="1" x14ac:dyDescent="0.25">
      <c r="A548" s="27" t="s">
        <v>24</v>
      </c>
      <c r="B548" s="28" t="s">
        <v>149</v>
      </c>
      <c r="C548" s="29" t="s">
        <v>102</v>
      </c>
      <c r="D548" s="21" t="s">
        <v>44</v>
      </c>
      <c r="E548" s="29" t="s">
        <v>155</v>
      </c>
      <c r="F548" s="30"/>
      <c r="G548" s="2">
        <f t="shared" si="79"/>
        <v>38.4</v>
      </c>
    </row>
    <row r="549" spans="1:7" ht="33" customHeight="1" x14ac:dyDescent="0.25">
      <c r="A549" s="25" t="s">
        <v>26</v>
      </c>
      <c r="B549" s="26" t="s">
        <v>149</v>
      </c>
      <c r="C549" s="21" t="s">
        <v>102</v>
      </c>
      <c r="D549" s="21" t="s">
        <v>44</v>
      </c>
      <c r="E549" s="21" t="s">
        <v>155</v>
      </c>
      <c r="F549" s="31" t="s">
        <v>27</v>
      </c>
      <c r="G549" s="3">
        <v>38.4</v>
      </c>
    </row>
    <row r="550" spans="1:7" ht="15.75" customHeight="1" x14ac:dyDescent="0.25">
      <c r="A550" s="25" t="s">
        <v>39</v>
      </c>
      <c r="B550" s="26" t="s">
        <v>149</v>
      </c>
      <c r="C550" s="21" t="s">
        <v>102</v>
      </c>
      <c r="D550" s="21" t="s">
        <v>44</v>
      </c>
      <c r="E550" s="21" t="s">
        <v>158</v>
      </c>
      <c r="F550" s="23"/>
      <c r="G550" s="3">
        <f t="shared" ref="G550:G551" si="80">G551</f>
        <v>25.9</v>
      </c>
    </row>
    <row r="551" spans="1:7" ht="15.75" customHeight="1" x14ac:dyDescent="0.25">
      <c r="A551" s="27" t="s">
        <v>41</v>
      </c>
      <c r="B551" s="28" t="s">
        <v>149</v>
      </c>
      <c r="C551" s="29" t="s">
        <v>102</v>
      </c>
      <c r="D551" s="21" t="s">
        <v>44</v>
      </c>
      <c r="E551" s="29" t="s">
        <v>159</v>
      </c>
      <c r="F551" s="30"/>
      <c r="G551" s="2">
        <f t="shared" si="80"/>
        <v>25.9</v>
      </c>
    </row>
    <row r="552" spans="1:7" ht="33.75" customHeight="1" x14ac:dyDescent="0.25">
      <c r="A552" s="25" t="s">
        <v>26</v>
      </c>
      <c r="B552" s="26" t="s">
        <v>149</v>
      </c>
      <c r="C552" s="21" t="s">
        <v>102</v>
      </c>
      <c r="D552" s="21" t="s">
        <v>44</v>
      </c>
      <c r="E552" s="21" t="s">
        <v>159</v>
      </c>
      <c r="F552" s="31" t="s">
        <v>27</v>
      </c>
      <c r="G552" s="3">
        <v>25.9</v>
      </c>
    </row>
    <row r="553" spans="1:7" ht="15.75" customHeight="1" x14ac:dyDescent="0.25">
      <c r="A553" s="18" t="s">
        <v>113</v>
      </c>
      <c r="B553" s="19" t="s">
        <v>149</v>
      </c>
      <c r="C553" s="20" t="s">
        <v>50</v>
      </c>
      <c r="D553" s="21"/>
      <c r="E553" s="22"/>
      <c r="F553" s="23"/>
      <c r="G553" s="24">
        <f t="shared" ref="G553:G555" si="81">G554</f>
        <v>5.5</v>
      </c>
    </row>
    <row r="554" spans="1:7" ht="15.75" customHeight="1" x14ac:dyDescent="0.25">
      <c r="A554" s="25" t="s">
        <v>114</v>
      </c>
      <c r="B554" s="26" t="s">
        <v>149</v>
      </c>
      <c r="C554" s="21" t="s">
        <v>50</v>
      </c>
      <c r="D554" s="21" t="s">
        <v>23</v>
      </c>
      <c r="E554" s="22"/>
      <c r="F554" s="23"/>
      <c r="G554" s="3">
        <f t="shared" si="81"/>
        <v>5.5</v>
      </c>
    </row>
    <row r="555" spans="1:7" ht="31.5" customHeight="1" x14ac:dyDescent="0.25">
      <c r="A555" s="25" t="s">
        <v>12</v>
      </c>
      <c r="B555" s="26" t="s">
        <v>149</v>
      </c>
      <c r="C555" s="21" t="s">
        <v>50</v>
      </c>
      <c r="D555" s="21" t="s">
        <v>23</v>
      </c>
      <c r="E555" s="21" t="s">
        <v>13</v>
      </c>
      <c r="F555" s="23"/>
      <c r="G555" s="3">
        <f t="shared" si="81"/>
        <v>5.5</v>
      </c>
    </row>
    <row r="556" spans="1:7" ht="33" customHeight="1" x14ac:dyDescent="0.25">
      <c r="A556" s="25" t="s">
        <v>152</v>
      </c>
      <c r="B556" s="26" t="s">
        <v>149</v>
      </c>
      <c r="C556" s="21" t="s">
        <v>50</v>
      </c>
      <c r="D556" s="21" t="s">
        <v>23</v>
      </c>
      <c r="E556" s="21" t="s">
        <v>153</v>
      </c>
      <c r="F556" s="23"/>
      <c r="G556" s="3">
        <f>G557+G560</f>
        <v>5.5</v>
      </c>
    </row>
    <row r="557" spans="1:7" ht="33.75" customHeight="1" x14ac:dyDescent="0.25">
      <c r="A557" s="25" t="s">
        <v>16</v>
      </c>
      <c r="B557" s="26" t="s">
        <v>149</v>
      </c>
      <c r="C557" s="21" t="s">
        <v>50</v>
      </c>
      <c r="D557" s="21" t="s">
        <v>23</v>
      </c>
      <c r="E557" s="21" t="s">
        <v>154</v>
      </c>
      <c r="F557" s="23"/>
      <c r="G557" s="3">
        <f t="shared" ref="G557:G558" si="82">G558</f>
        <v>2.2000000000000002</v>
      </c>
    </row>
    <row r="558" spans="1:7" ht="15.75" customHeight="1" x14ac:dyDescent="0.25">
      <c r="A558" s="27" t="s">
        <v>24</v>
      </c>
      <c r="B558" s="28" t="s">
        <v>149</v>
      </c>
      <c r="C558" s="29" t="s">
        <v>50</v>
      </c>
      <c r="D558" s="21" t="s">
        <v>23</v>
      </c>
      <c r="E558" s="29" t="s">
        <v>155</v>
      </c>
      <c r="F558" s="30"/>
      <c r="G558" s="2">
        <f t="shared" si="82"/>
        <v>2.2000000000000002</v>
      </c>
    </row>
    <row r="559" spans="1:7" ht="63" customHeight="1" x14ac:dyDescent="0.25">
      <c r="A559" s="25" t="s">
        <v>20</v>
      </c>
      <c r="B559" s="26" t="s">
        <v>149</v>
      </c>
      <c r="C559" s="21" t="s">
        <v>50</v>
      </c>
      <c r="D559" s="21" t="s">
        <v>23</v>
      </c>
      <c r="E559" s="21" t="s">
        <v>155</v>
      </c>
      <c r="F559" s="31" t="s">
        <v>21</v>
      </c>
      <c r="G559" s="3">
        <v>2.2000000000000002</v>
      </c>
    </row>
    <row r="560" spans="1:7" ht="15.75" customHeight="1" x14ac:dyDescent="0.25">
      <c r="A560" s="25" t="s">
        <v>39</v>
      </c>
      <c r="B560" s="26" t="s">
        <v>149</v>
      </c>
      <c r="C560" s="21" t="s">
        <v>50</v>
      </c>
      <c r="D560" s="21" t="s">
        <v>23</v>
      </c>
      <c r="E560" s="21" t="s">
        <v>158</v>
      </c>
      <c r="F560" s="23"/>
      <c r="G560" s="3">
        <f t="shared" ref="G560:G561" si="83">G561</f>
        <v>3.3</v>
      </c>
    </row>
    <row r="561" spans="1:7" ht="15.75" customHeight="1" x14ac:dyDescent="0.25">
      <c r="A561" s="27" t="s">
        <v>41</v>
      </c>
      <c r="B561" s="28" t="s">
        <v>149</v>
      </c>
      <c r="C561" s="29" t="s">
        <v>50</v>
      </c>
      <c r="D561" s="21" t="s">
        <v>23</v>
      </c>
      <c r="E561" s="29" t="s">
        <v>159</v>
      </c>
      <c r="F561" s="30"/>
      <c r="G561" s="2">
        <f t="shared" si="83"/>
        <v>3.3</v>
      </c>
    </row>
    <row r="562" spans="1:7" ht="63" customHeight="1" x14ac:dyDescent="0.25">
      <c r="A562" s="25" t="s">
        <v>20</v>
      </c>
      <c r="B562" s="26" t="s">
        <v>149</v>
      </c>
      <c r="C562" s="21" t="s">
        <v>50</v>
      </c>
      <c r="D562" s="21" t="s">
        <v>23</v>
      </c>
      <c r="E562" s="21" t="s">
        <v>159</v>
      </c>
      <c r="F562" s="31" t="s">
        <v>21</v>
      </c>
      <c r="G562" s="3">
        <v>3.3</v>
      </c>
    </row>
    <row r="563" spans="1:7" ht="15" customHeight="1" x14ac:dyDescent="0.25">
      <c r="A563" s="18" t="s">
        <v>461</v>
      </c>
      <c r="B563" s="19" t="s">
        <v>149</v>
      </c>
      <c r="C563" s="20" t="s">
        <v>48</v>
      </c>
      <c r="D563" s="21"/>
      <c r="E563" s="22"/>
      <c r="F563" s="23"/>
      <c r="G563" s="24">
        <f t="shared" ref="G563:G568" si="84">G564</f>
        <v>119958.8</v>
      </c>
    </row>
    <row r="564" spans="1:7" ht="32.25" customHeight="1" x14ac:dyDescent="0.25">
      <c r="A564" s="25" t="s">
        <v>462</v>
      </c>
      <c r="B564" s="26" t="s">
        <v>149</v>
      </c>
      <c r="C564" s="21" t="s">
        <v>48</v>
      </c>
      <c r="D564" s="21" t="s">
        <v>9</v>
      </c>
      <c r="E564" s="22"/>
      <c r="F564" s="23"/>
      <c r="G564" s="3">
        <f t="shared" si="84"/>
        <v>119958.8</v>
      </c>
    </row>
    <row r="565" spans="1:7" ht="31.5" customHeight="1" x14ac:dyDescent="0.25">
      <c r="A565" s="25" t="s">
        <v>12</v>
      </c>
      <c r="B565" s="26" t="s">
        <v>149</v>
      </c>
      <c r="C565" s="21" t="s">
        <v>48</v>
      </c>
      <c r="D565" s="21" t="s">
        <v>9</v>
      </c>
      <c r="E565" s="21" t="s">
        <v>13</v>
      </c>
      <c r="F565" s="23"/>
      <c r="G565" s="3">
        <f t="shared" si="84"/>
        <v>119958.8</v>
      </c>
    </row>
    <row r="566" spans="1:7" ht="31.5" customHeight="1" x14ac:dyDescent="0.25">
      <c r="A566" s="25" t="s">
        <v>152</v>
      </c>
      <c r="B566" s="26" t="s">
        <v>149</v>
      </c>
      <c r="C566" s="21" t="s">
        <v>48</v>
      </c>
      <c r="D566" s="21" t="s">
        <v>9</v>
      </c>
      <c r="E566" s="21" t="s">
        <v>153</v>
      </c>
      <c r="F566" s="23"/>
      <c r="G566" s="3">
        <f t="shared" si="84"/>
        <v>119958.8</v>
      </c>
    </row>
    <row r="567" spans="1:7" ht="15.75" customHeight="1" x14ac:dyDescent="0.25">
      <c r="A567" s="25" t="s">
        <v>39</v>
      </c>
      <c r="B567" s="26" t="s">
        <v>149</v>
      </c>
      <c r="C567" s="21" t="s">
        <v>48</v>
      </c>
      <c r="D567" s="21" t="s">
        <v>9</v>
      </c>
      <c r="E567" s="21" t="s">
        <v>158</v>
      </c>
      <c r="F567" s="23"/>
      <c r="G567" s="3">
        <f t="shared" si="84"/>
        <v>119958.8</v>
      </c>
    </row>
    <row r="568" spans="1:7" ht="15.75" customHeight="1" x14ac:dyDescent="0.25">
      <c r="A568" s="27" t="s">
        <v>41</v>
      </c>
      <c r="B568" s="28" t="s">
        <v>149</v>
      </c>
      <c r="C568" s="29" t="s">
        <v>48</v>
      </c>
      <c r="D568" s="21" t="s">
        <v>9</v>
      </c>
      <c r="E568" s="29" t="s">
        <v>159</v>
      </c>
      <c r="F568" s="30"/>
      <c r="G568" s="2">
        <f t="shared" si="84"/>
        <v>119958.8</v>
      </c>
    </row>
    <row r="569" spans="1:7" ht="31.5" customHeight="1" x14ac:dyDescent="0.25">
      <c r="A569" s="25" t="s">
        <v>462</v>
      </c>
      <c r="B569" s="26" t="s">
        <v>149</v>
      </c>
      <c r="C569" s="21" t="s">
        <v>48</v>
      </c>
      <c r="D569" s="21" t="s">
        <v>9</v>
      </c>
      <c r="E569" s="21" t="s">
        <v>159</v>
      </c>
      <c r="F569" s="31" t="s">
        <v>164</v>
      </c>
      <c r="G569" s="3">
        <v>119958.8</v>
      </c>
    </row>
    <row r="570" spans="1:7" ht="12" customHeight="1" x14ac:dyDescent="0.25">
      <c r="A570" s="25"/>
      <c r="B570" s="26"/>
      <c r="C570" s="21"/>
      <c r="D570" s="21"/>
      <c r="E570" s="21"/>
      <c r="F570" s="31"/>
      <c r="G570" s="3"/>
    </row>
    <row r="571" spans="1:7" ht="15.75" customHeight="1" x14ac:dyDescent="0.25">
      <c r="A571" s="73" t="s">
        <v>165</v>
      </c>
      <c r="B571" s="19" t="s">
        <v>166</v>
      </c>
      <c r="C571" s="20"/>
      <c r="D571" s="21"/>
      <c r="E571" s="22"/>
      <c r="F571" s="23"/>
      <c r="G571" s="24">
        <f>G572+G592</f>
        <v>45985.600000000006</v>
      </c>
    </row>
    <row r="572" spans="1:7" ht="15.75" customHeight="1" x14ac:dyDescent="0.25">
      <c r="A572" s="18" t="s">
        <v>8</v>
      </c>
      <c r="B572" s="19" t="s">
        <v>166</v>
      </c>
      <c r="C572" s="20" t="s">
        <v>9</v>
      </c>
      <c r="D572" s="21"/>
      <c r="E572" s="22"/>
      <c r="F572" s="23"/>
      <c r="G572" s="24">
        <f>G573+G586</f>
        <v>45960.3</v>
      </c>
    </row>
    <row r="573" spans="1:7" ht="46.5" customHeight="1" x14ac:dyDescent="0.25">
      <c r="A573" s="25" t="s">
        <v>167</v>
      </c>
      <c r="B573" s="26" t="s">
        <v>166</v>
      </c>
      <c r="C573" s="21" t="s">
        <v>9</v>
      </c>
      <c r="D573" s="21" t="s">
        <v>70</v>
      </c>
      <c r="E573" s="22"/>
      <c r="F573" s="23"/>
      <c r="G573" s="3">
        <f>G574</f>
        <v>38867.300000000003</v>
      </c>
    </row>
    <row r="574" spans="1:7" ht="17.25" customHeight="1" x14ac:dyDescent="0.25">
      <c r="A574" s="25" t="s">
        <v>168</v>
      </c>
      <c r="B574" s="26" t="s">
        <v>166</v>
      </c>
      <c r="C574" s="21" t="s">
        <v>9</v>
      </c>
      <c r="D574" s="21" t="s">
        <v>70</v>
      </c>
      <c r="E574" s="21" t="s">
        <v>169</v>
      </c>
      <c r="F574" s="23"/>
      <c r="G574" s="3">
        <f>G575+G582</f>
        <v>38867.300000000003</v>
      </c>
    </row>
    <row r="575" spans="1:7" ht="33" customHeight="1" x14ac:dyDescent="0.25">
      <c r="A575" s="25" t="s">
        <v>16</v>
      </c>
      <c r="B575" s="26" t="s">
        <v>166</v>
      </c>
      <c r="C575" s="21" t="s">
        <v>9</v>
      </c>
      <c r="D575" s="21" t="s">
        <v>70</v>
      </c>
      <c r="E575" s="21" t="s">
        <v>170</v>
      </c>
      <c r="F575" s="23"/>
      <c r="G575" s="3">
        <f>G576+G578+G580</f>
        <v>37239.700000000004</v>
      </c>
    </row>
    <row r="576" spans="1:7" ht="15.75" customHeight="1" x14ac:dyDescent="0.25">
      <c r="A576" s="27" t="s">
        <v>171</v>
      </c>
      <c r="B576" s="28" t="s">
        <v>166</v>
      </c>
      <c r="C576" s="29" t="s">
        <v>9</v>
      </c>
      <c r="D576" s="21" t="s">
        <v>70</v>
      </c>
      <c r="E576" s="29" t="s">
        <v>172</v>
      </c>
      <c r="F576" s="30"/>
      <c r="G576" s="2">
        <f>G577</f>
        <v>3075.4</v>
      </c>
    </row>
    <row r="577" spans="1:7" ht="62.25" customHeight="1" x14ac:dyDescent="0.25">
      <c r="A577" s="25" t="s">
        <v>20</v>
      </c>
      <c r="B577" s="26" t="s">
        <v>166</v>
      </c>
      <c r="C577" s="21" t="s">
        <v>9</v>
      </c>
      <c r="D577" s="21" t="s">
        <v>70</v>
      </c>
      <c r="E577" s="21" t="s">
        <v>172</v>
      </c>
      <c r="F577" s="31" t="s">
        <v>21</v>
      </c>
      <c r="G577" s="3">
        <v>3075.4</v>
      </c>
    </row>
    <row r="578" spans="1:7" ht="15.75" customHeight="1" x14ac:dyDescent="0.25">
      <c r="A578" s="27" t="s">
        <v>173</v>
      </c>
      <c r="B578" s="28" t="s">
        <v>166</v>
      </c>
      <c r="C578" s="29" t="s">
        <v>9</v>
      </c>
      <c r="D578" s="21" t="s">
        <v>70</v>
      </c>
      <c r="E578" s="29" t="s">
        <v>174</v>
      </c>
      <c r="F578" s="30"/>
      <c r="G578" s="2">
        <f>G579</f>
        <v>20812.2</v>
      </c>
    </row>
    <row r="579" spans="1:7" ht="64.5" customHeight="1" x14ac:dyDescent="0.25">
      <c r="A579" s="25" t="s">
        <v>20</v>
      </c>
      <c r="B579" s="26" t="s">
        <v>166</v>
      </c>
      <c r="C579" s="21" t="s">
        <v>9</v>
      </c>
      <c r="D579" s="21" t="s">
        <v>70</v>
      </c>
      <c r="E579" s="21" t="s">
        <v>174</v>
      </c>
      <c r="F579" s="31" t="s">
        <v>21</v>
      </c>
      <c r="G579" s="3">
        <v>20812.2</v>
      </c>
    </row>
    <row r="580" spans="1:7" ht="15.75" customHeight="1" x14ac:dyDescent="0.25">
      <c r="A580" s="27" t="s">
        <v>175</v>
      </c>
      <c r="B580" s="28" t="s">
        <v>166</v>
      </c>
      <c r="C580" s="29" t="s">
        <v>9</v>
      </c>
      <c r="D580" s="21" t="s">
        <v>70</v>
      </c>
      <c r="E580" s="29" t="s">
        <v>176</v>
      </c>
      <c r="F580" s="30"/>
      <c r="G580" s="2">
        <f>G581</f>
        <v>13352.1</v>
      </c>
    </row>
    <row r="581" spans="1:7" ht="63" customHeight="1" x14ac:dyDescent="0.25">
      <c r="A581" s="25" t="s">
        <v>20</v>
      </c>
      <c r="B581" s="26" t="s">
        <v>166</v>
      </c>
      <c r="C581" s="21" t="s">
        <v>9</v>
      </c>
      <c r="D581" s="21" t="s">
        <v>70</v>
      </c>
      <c r="E581" s="21" t="s">
        <v>176</v>
      </c>
      <c r="F581" s="31" t="s">
        <v>21</v>
      </c>
      <c r="G581" s="3">
        <v>13352.1</v>
      </c>
    </row>
    <row r="582" spans="1:7" ht="15.75" customHeight="1" x14ac:dyDescent="0.25">
      <c r="A582" s="25" t="s">
        <v>39</v>
      </c>
      <c r="B582" s="26" t="s">
        <v>166</v>
      </c>
      <c r="C582" s="21" t="s">
        <v>9</v>
      </c>
      <c r="D582" s="21" t="s">
        <v>70</v>
      </c>
      <c r="E582" s="21" t="s">
        <v>177</v>
      </c>
      <c r="F582" s="23"/>
      <c r="G582" s="3">
        <f>G583</f>
        <v>1627.6</v>
      </c>
    </row>
    <row r="583" spans="1:7" ht="15.75" customHeight="1" x14ac:dyDescent="0.25">
      <c r="A583" s="27" t="s">
        <v>41</v>
      </c>
      <c r="B583" s="28" t="s">
        <v>166</v>
      </c>
      <c r="C583" s="29" t="s">
        <v>9</v>
      </c>
      <c r="D583" s="21" t="s">
        <v>70</v>
      </c>
      <c r="E583" s="29" t="s">
        <v>178</v>
      </c>
      <c r="F583" s="30"/>
      <c r="G583" s="2">
        <f>G584+G585</f>
        <v>1627.6</v>
      </c>
    </row>
    <row r="584" spans="1:7" ht="31.5" customHeight="1" x14ac:dyDescent="0.25">
      <c r="A584" s="25" t="s">
        <v>26</v>
      </c>
      <c r="B584" s="26" t="s">
        <v>166</v>
      </c>
      <c r="C584" s="21" t="s">
        <v>9</v>
      </c>
      <c r="D584" s="21" t="s">
        <v>70</v>
      </c>
      <c r="E584" s="21" t="s">
        <v>178</v>
      </c>
      <c r="F584" s="31" t="s">
        <v>27</v>
      </c>
      <c r="G584" s="3">
        <v>1612.3</v>
      </c>
    </row>
    <row r="585" spans="1:7" ht="15.75" customHeight="1" x14ac:dyDescent="0.25">
      <c r="A585" s="25" t="s">
        <v>28</v>
      </c>
      <c r="B585" s="26" t="s">
        <v>166</v>
      </c>
      <c r="C585" s="21" t="s">
        <v>9</v>
      </c>
      <c r="D585" s="21" t="s">
        <v>70</v>
      </c>
      <c r="E585" s="21" t="s">
        <v>178</v>
      </c>
      <c r="F585" s="31" t="s">
        <v>7</v>
      </c>
      <c r="G585" s="3">
        <v>15.3</v>
      </c>
    </row>
    <row r="586" spans="1:7" ht="15.75" customHeight="1" x14ac:dyDescent="0.25">
      <c r="A586" s="25" t="s">
        <v>47</v>
      </c>
      <c r="B586" s="26" t="s">
        <v>166</v>
      </c>
      <c r="C586" s="21" t="s">
        <v>9</v>
      </c>
      <c r="D586" s="21" t="s">
        <v>48</v>
      </c>
      <c r="E586" s="22"/>
      <c r="F586" s="23"/>
      <c r="G586" s="3">
        <f t="shared" ref="G586:G589" si="85">G587</f>
        <v>7093</v>
      </c>
    </row>
    <row r="587" spans="1:7" ht="17.25" customHeight="1" x14ac:dyDescent="0.25">
      <c r="A587" s="25" t="s">
        <v>168</v>
      </c>
      <c r="B587" s="26" t="s">
        <v>166</v>
      </c>
      <c r="C587" s="21" t="s">
        <v>9</v>
      </c>
      <c r="D587" s="21" t="s">
        <v>48</v>
      </c>
      <c r="E587" s="21" t="s">
        <v>169</v>
      </c>
      <c r="F587" s="23"/>
      <c r="G587" s="3">
        <f t="shared" si="85"/>
        <v>7093</v>
      </c>
    </row>
    <row r="588" spans="1:7" ht="15.75" customHeight="1" x14ac:dyDescent="0.25">
      <c r="A588" s="25" t="s">
        <v>39</v>
      </c>
      <c r="B588" s="26" t="s">
        <v>166</v>
      </c>
      <c r="C588" s="21" t="s">
        <v>9</v>
      </c>
      <c r="D588" s="21" t="s">
        <v>48</v>
      </c>
      <c r="E588" s="21" t="s">
        <v>177</v>
      </c>
      <c r="F588" s="23"/>
      <c r="G588" s="3">
        <f t="shared" si="85"/>
        <v>7093</v>
      </c>
    </row>
    <row r="589" spans="1:7" ht="15.75" customHeight="1" x14ac:dyDescent="0.25">
      <c r="A589" s="27" t="s">
        <v>41</v>
      </c>
      <c r="B589" s="28" t="s">
        <v>166</v>
      </c>
      <c r="C589" s="29" t="s">
        <v>9</v>
      </c>
      <c r="D589" s="21" t="s">
        <v>48</v>
      </c>
      <c r="E589" s="29" t="s">
        <v>178</v>
      </c>
      <c r="F589" s="30"/>
      <c r="G589" s="2">
        <f t="shared" si="85"/>
        <v>7093</v>
      </c>
    </row>
    <row r="590" spans="1:7" ht="32.25" customHeight="1" x14ac:dyDescent="0.25">
      <c r="A590" s="25" t="s">
        <v>26</v>
      </c>
      <c r="B590" s="26" t="s">
        <v>166</v>
      </c>
      <c r="C590" s="21" t="s">
        <v>9</v>
      </c>
      <c r="D590" s="21" t="s">
        <v>48</v>
      </c>
      <c r="E590" s="21" t="s">
        <v>178</v>
      </c>
      <c r="F590" s="31" t="s">
        <v>27</v>
      </c>
      <c r="G590" s="3">
        <v>7093</v>
      </c>
    </row>
    <row r="591" spans="1:7" ht="14.25" customHeight="1" x14ac:dyDescent="0.25">
      <c r="A591" s="25"/>
      <c r="B591" s="26"/>
      <c r="C591" s="21"/>
      <c r="D591" s="21"/>
      <c r="E591" s="21"/>
      <c r="F591" s="31"/>
      <c r="G591" s="3"/>
    </row>
    <row r="592" spans="1:7" ht="15.75" customHeight="1" x14ac:dyDescent="0.25">
      <c r="A592" s="18" t="s">
        <v>101</v>
      </c>
      <c r="B592" s="19" t="s">
        <v>166</v>
      </c>
      <c r="C592" s="20" t="s">
        <v>102</v>
      </c>
      <c r="D592" s="21"/>
      <c r="E592" s="22"/>
      <c r="F592" s="23"/>
      <c r="G592" s="24">
        <f t="shared" ref="G592:G596" si="86">G593</f>
        <v>25.3</v>
      </c>
    </row>
    <row r="593" spans="1:7" ht="31.5" customHeight="1" x14ac:dyDescent="0.25">
      <c r="A593" s="25" t="s">
        <v>103</v>
      </c>
      <c r="B593" s="26" t="s">
        <v>166</v>
      </c>
      <c r="C593" s="21" t="s">
        <v>102</v>
      </c>
      <c r="D593" s="21" t="s">
        <v>44</v>
      </c>
      <c r="E593" s="22"/>
      <c r="F593" s="23"/>
      <c r="G593" s="3">
        <f t="shared" si="86"/>
        <v>25.3</v>
      </c>
    </row>
    <row r="594" spans="1:7" ht="18" customHeight="1" x14ac:dyDescent="0.25">
      <c r="A594" s="25" t="s">
        <v>168</v>
      </c>
      <c r="B594" s="26" t="s">
        <v>166</v>
      </c>
      <c r="C594" s="21" t="s">
        <v>102</v>
      </c>
      <c r="D594" s="21" t="s">
        <v>44</v>
      </c>
      <c r="E594" s="21" t="s">
        <v>169</v>
      </c>
      <c r="F594" s="23"/>
      <c r="G594" s="3">
        <f t="shared" si="86"/>
        <v>25.3</v>
      </c>
    </row>
    <row r="595" spans="1:7" ht="31.5" customHeight="1" x14ac:dyDescent="0.25">
      <c r="A595" s="25" t="s">
        <v>16</v>
      </c>
      <c r="B595" s="26" t="s">
        <v>166</v>
      </c>
      <c r="C595" s="21" t="s">
        <v>102</v>
      </c>
      <c r="D595" s="21" t="s">
        <v>44</v>
      </c>
      <c r="E595" s="21" t="s">
        <v>170</v>
      </c>
      <c r="F595" s="23"/>
      <c r="G595" s="3">
        <f t="shared" si="86"/>
        <v>25.3</v>
      </c>
    </row>
    <row r="596" spans="1:7" ht="15.75" customHeight="1" x14ac:dyDescent="0.25">
      <c r="A596" s="27" t="s">
        <v>173</v>
      </c>
      <c r="B596" s="28" t="s">
        <v>166</v>
      </c>
      <c r="C596" s="29" t="s">
        <v>102</v>
      </c>
      <c r="D596" s="21" t="s">
        <v>44</v>
      </c>
      <c r="E596" s="29" t="s">
        <v>174</v>
      </c>
      <c r="F596" s="30"/>
      <c r="G596" s="2">
        <f t="shared" si="86"/>
        <v>25.3</v>
      </c>
    </row>
    <row r="597" spans="1:7" ht="32.25" customHeight="1" x14ac:dyDescent="0.25">
      <c r="A597" s="32" t="s">
        <v>26</v>
      </c>
      <c r="B597" s="33" t="s">
        <v>166</v>
      </c>
      <c r="C597" s="34" t="s">
        <v>102</v>
      </c>
      <c r="D597" s="34" t="s">
        <v>44</v>
      </c>
      <c r="E597" s="34" t="s">
        <v>174</v>
      </c>
      <c r="F597" s="35" t="s">
        <v>27</v>
      </c>
      <c r="G597" s="4">
        <v>25.3</v>
      </c>
    </row>
    <row r="598" spans="1:7" ht="13.5" customHeight="1" x14ac:dyDescent="0.25">
      <c r="A598" s="32"/>
      <c r="B598" s="33"/>
      <c r="C598" s="34"/>
      <c r="D598" s="34"/>
      <c r="E598" s="34"/>
      <c r="F598" s="100"/>
      <c r="G598" s="187"/>
    </row>
    <row r="599" spans="1:7" ht="47.25" customHeight="1" x14ac:dyDescent="0.25">
      <c r="A599" s="73" t="s">
        <v>179</v>
      </c>
      <c r="B599" s="19" t="s">
        <v>180</v>
      </c>
      <c r="C599" s="20"/>
      <c r="D599" s="21"/>
      <c r="E599" s="22"/>
      <c r="F599" s="23"/>
      <c r="G599" s="24">
        <f>G600+G622+G629+G615</f>
        <v>66177.3</v>
      </c>
    </row>
    <row r="600" spans="1:7" ht="15.75" customHeight="1" x14ac:dyDescent="0.25">
      <c r="A600" s="18" t="s">
        <v>8</v>
      </c>
      <c r="B600" s="19" t="s">
        <v>180</v>
      </c>
      <c r="C600" s="20" t="s">
        <v>9</v>
      </c>
      <c r="D600" s="21"/>
      <c r="E600" s="22"/>
      <c r="F600" s="23"/>
      <c r="G600" s="24">
        <f t="shared" ref="G600:G602" si="87">G601</f>
        <v>66044.5</v>
      </c>
    </row>
    <row r="601" spans="1:7" ht="15.75" customHeight="1" x14ac:dyDescent="0.25">
      <c r="A601" s="25" t="s">
        <v>47</v>
      </c>
      <c r="B601" s="26" t="s">
        <v>180</v>
      </c>
      <c r="C601" s="21" t="s">
        <v>9</v>
      </c>
      <c r="D601" s="21" t="s">
        <v>48</v>
      </c>
      <c r="E601" s="22"/>
      <c r="F601" s="23"/>
      <c r="G601" s="3">
        <f>G602+G613</f>
        <v>66044.5</v>
      </c>
    </row>
    <row r="602" spans="1:7" ht="30.75" customHeight="1" x14ac:dyDescent="0.25">
      <c r="A602" s="25" t="s">
        <v>12</v>
      </c>
      <c r="B602" s="26" t="s">
        <v>180</v>
      </c>
      <c r="C602" s="21" t="s">
        <v>9</v>
      </c>
      <c r="D602" s="21" t="s">
        <v>48</v>
      </c>
      <c r="E602" s="21" t="s">
        <v>13</v>
      </c>
      <c r="F602" s="23"/>
      <c r="G602" s="3">
        <f t="shared" si="87"/>
        <v>65657.399999999994</v>
      </c>
    </row>
    <row r="603" spans="1:7" ht="30" customHeight="1" x14ac:dyDescent="0.25">
      <c r="A603" s="25" t="s">
        <v>59</v>
      </c>
      <c r="B603" s="26" t="s">
        <v>180</v>
      </c>
      <c r="C603" s="21" t="s">
        <v>9</v>
      </c>
      <c r="D603" s="21" t="s">
        <v>48</v>
      </c>
      <c r="E603" s="21" t="s">
        <v>60</v>
      </c>
      <c r="F603" s="23"/>
      <c r="G603" s="3">
        <f>G604+G609</f>
        <v>65657.399999999994</v>
      </c>
    </row>
    <row r="604" spans="1:7" ht="31.5" customHeight="1" x14ac:dyDescent="0.25">
      <c r="A604" s="25" t="s">
        <v>16</v>
      </c>
      <c r="B604" s="26" t="s">
        <v>180</v>
      </c>
      <c r="C604" s="21" t="s">
        <v>9</v>
      </c>
      <c r="D604" s="21" t="s">
        <v>48</v>
      </c>
      <c r="E604" s="21" t="s">
        <v>181</v>
      </c>
      <c r="F604" s="23"/>
      <c r="G604" s="3">
        <f>G605</f>
        <v>46440.4</v>
      </c>
    </row>
    <row r="605" spans="1:7" ht="15.75" customHeight="1" x14ac:dyDescent="0.25">
      <c r="A605" s="27" t="s">
        <v>24</v>
      </c>
      <c r="B605" s="28" t="s">
        <v>180</v>
      </c>
      <c r="C605" s="29" t="s">
        <v>9</v>
      </c>
      <c r="D605" s="21" t="s">
        <v>48</v>
      </c>
      <c r="E605" s="29" t="s">
        <v>182</v>
      </c>
      <c r="F605" s="30"/>
      <c r="G605" s="2">
        <f>G606+G607+G608</f>
        <v>46440.4</v>
      </c>
    </row>
    <row r="606" spans="1:7" ht="65.25" customHeight="1" x14ac:dyDescent="0.25">
      <c r="A606" s="25" t="s">
        <v>20</v>
      </c>
      <c r="B606" s="26" t="s">
        <v>180</v>
      </c>
      <c r="C606" s="21" t="s">
        <v>9</v>
      </c>
      <c r="D606" s="21" t="s">
        <v>48</v>
      </c>
      <c r="E606" s="21" t="s">
        <v>182</v>
      </c>
      <c r="F606" s="31" t="s">
        <v>21</v>
      </c>
      <c r="G606" s="3">
        <v>46384.3</v>
      </c>
    </row>
    <row r="607" spans="1:7" ht="33" customHeight="1" x14ac:dyDescent="0.25">
      <c r="A607" s="25" t="s">
        <v>26</v>
      </c>
      <c r="B607" s="26" t="s">
        <v>180</v>
      </c>
      <c r="C607" s="21" t="s">
        <v>9</v>
      </c>
      <c r="D607" s="21" t="s">
        <v>48</v>
      </c>
      <c r="E607" s="21" t="s">
        <v>182</v>
      </c>
      <c r="F607" s="31" t="s">
        <v>27</v>
      </c>
      <c r="G607" s="3">
        <v>52</v>
      </c>
    </row>
    <row r="608" spans="1:7" ht="15.75" customHeight="1" x14ac:dyDescent="0.25">
      <c r="A608" s="32" t="s">
        <v>28</v>
      </c>
      <c r="B608" s="26" t="s">
        <v>180</v>
      </c>
      <c r="C608" s="21" t="s">
        <v>9</v>
      </c>
      <c r="D608" s="21" t="s">
        <v>48</v>
      </c>
      <c r="E608" s="21" t="s">
        <v>182</v>
      </c>
      <c r="F608" s="31" t="s">
        <v>7</v>
      </c>
      <c r="G608" s="3">
        <v>4.0999999999999996</v>
      </c>
    </row>
    <row r="609" spans="1:7" ht="15.75" customHeight="1" x14ac:dyDescent="0.25">
      <c r="A609" s="25" t="s">
        <v>39</v>
      </c>
      <c r="B609" s="26" t="s">
        <v>180</v>
      </c>
      <c r="C609" s="21" t="s">
        <v>9</v>
      </c>
      <c r="D609" s="21" t="s">
        <v>48</v>
      </c>
      <c r="E609" s="21" t="s">
        <v>61</v>
      </c>
      <c r="F609" s="23"/>
      <c r="G609" s="3">
        <f>G610</f>
        <v>19217</v>
      </c>
    </row>
    <row r="610" spans="1:7" ht="15.75" customHeight="1" x14ac:dyDescent="0.25">
      <c r="A610" s="27" t="s">
        <v>41</v>
      </c>
      <c r="B610" s="28" t="s">
        <v>180</v>
      </c>
      <c r="C610" s="29" t="s">
        <v>9</v>
      </c>
      <c r="D610" s="21" t="s">
        <v>48</v>
      </c>
      <c r="E610" s="29" t="s">
        <v>62</v>
      </c>
      <c r="F610" s="30"/>
      <c r="G610" s="2">
        <f>G611+G612</f>
        <v>19217</v>
      </c>
    </row>
    <row r="611" spans="1:7" ht="33" customHeight="1" x14ac:dyDescent="0.25">
      <c r="A611" s="25" t="s">
        <v>26</v>
      </c>
      <c r="B611" s="26" t="s">
        <v>180</v>
      </c>
      <c r="C611" s="21" t="s">
        <v>9</v>
      </c>
      <c r="D611" s="21" t="s">
        <v>48</v>
      </c>
      <c r="E611" s="21" t="s">
        <v>62</v>
      </c>
      <c r="F611" s="31" t="s">
        <v>27</v>
      </c>
      <c r="G611" s="3">
        <v>11473.9</v>
      </c>
    </row>
    <row r="612" spans="1:7" ht="15.75" customHeight="1" x14ac:dyDescent="0.25">
      <c r="A612" s="32" t="s">
        <v>28</v>
      </c>
      <c r="B612" s="33" t="s">
        <v>180</v>
      </c>
      <c r="C612" s="34" t="s">
        <v>9</v>
      </c>
      <c r="D612" s="34" t="s">
        <v>48</v>
      </c>
      <c r="E612" s="34" t="s">
        <v>62</v>
      </c>
      <c r="F612" s="35" t="s">
        <v>7</v>
      </c>
      <c r="G612" s="4">
        <v>7743.1</v>
      </c>
    </row>
    <row r="613" spans="1:7" ht="31.5" customHeight="1" x14ac:dyDescent="0.25">
      <c r="A613" s="41" t="s">
        <v>77</v>
      </c>
      <c r="B613" s="26" t="s">
        <v>180</v>
      </c>
      <c r="C613" s="21" t="s">
        <v>9</v>
      </c>
      <c r="D613" s="21" t="s">
        <v>48</v>
      </c>
      <c r="E613" s="21" t="s">
        <v>78</v>
      </c>
      <c r="F613" s="42"/>
      <c r="G613" s="3">
        <f>G614</f>
        <v>387.1</v>
      </c>
    </row>
    <row r="614" spans="1:7" ht="33.75" customHeight="1" x14ac:dyDescent="0.25">
      <c r="A614" s="75" t="s">
        <v>26</v>
      </c>
      <c r="B614" s="33" t="s">
        <v>180</v>
      </c>
      <c r="C614" s="34" t="s">
        <v>9</v>
      </c>
      <c r="D614" s="34" t="s">
        <v>48</v>
      </c>
      <c r="E614" s="34" t="s">
        <v>79</v>
      </c>
      <c r="F614" s="64" t="s">
        <v>27</v>
      </c>
      <c r="G614" s="4">
        <v>387.1</v>
      </c>
    </row>
    <row r="615" spans="1:7" ht="19.5" customHeight="1" x14ac:dyDescent="0.25">
      <c r="A615" s="18" t="s">
        <v>95</v>
      </c>
      <c r="B615" s="19" t="s">
        <v>180</v>
      </c>
      <c r="C615" s="20" t="s">
        <v>44</v>
      </c>
      <c r="D615" s="21"/>
      <c r="E615" s="22"/>
      <c r="F615" s="122"/>
      <c r="G615" s="24">
        <f t="shared" ref="G615:G620" si="88">G616</f>
        <v>1.8</v>
      </c>
    </row>
    <row r="616" spans="1:7" ht="18.75" customHeight="1" x14ac:dyDescent="0.25">
      <c r="A616" s="25" t="s">
        <v>96</v>
      </c>
      <c r="B616" s="26" t="s">
        <v>180</v>
      </c>
      <c r="C616" s="21" t="s">
        <v>44</v>
      </c>
      <c r="D616" s="21" t="s">
        <v>9</v>
      </c>
      <c r="E616" s="22"/>
      <c r="F616" s="122"/>
      <c r="G616" s="3">
        <f t="shared" si="88"/>
        <v>1.8</v>
      </c>
    </row>
    <row r="617" spans="1:7" ht="33.75" customHeight="1" x14ac:dyDescent="0.25">
      <c r="A617" s="25" t="s">
        <v>83</v>
      </c>
      <c r="B617" s="26" t="s">
        <v>180</v>
      </c>
      <c r="C617" s="21" t="s">
        <v>44</v>
      </c>
      <c r="D617" s="21" t="s">
        <v>9</v>
      </c>
      <c r="E617" s="21" t="s">
        <v>84</v>
      </c>
      <c r="F617" s="122"/>
      <c r="G617" s="3">
        <f t="shared" si="88"/>
        <v>1.8</v>
      </c>
    </row>
    <row r="618" spans="1:7" ht="45.75" customHeight="1" x14ac:dyDescent="0.25">
      <c r="A618" s="25" t="s">
        <v>97</v>
      </c>
      <c r="B618" s="26" t="s">
        <v>180</v>
      </c>
      <c r="C618" s="21" t="s">
        <v>44</v>
      </c>
      <c r="D618" s="21" t="s">
        <v>9</v>
      </c>
      <c r="E618" s="21" t="s">
        <v>98</v>
      </c>
      <c r="F618" s="122"/>
      <c r="G618" s="3">
        <f t="shared" si="88"/>
        <v>1.8</v>
      </c>
    </row>
    <row r="619" spans="1:7" ht="18" customHeight="1" x14ac:dyDescent="0.25">
      <c r="A619" s="25" t="s">
        <v>39</v>
      </c>
      <c r="B619" s="26" t="s">
        <v>180</v>
      </c>
      <c r="C619" s="21" t="s">
        <v>44</v>
      </c>
      <c r="D619" s="21" t="s">
        <v>9</v>
      </c>
      <c r="E619" s="21" t="s">
        <v>99</v>
      </c>
      <c r="F619" s="122"/>
      <c r="G619" s="3">
        <f t="shared" si="88"/>
        <v>1.8</v>
      </c>
    </row>
    <row r="620" spans="1:7" ht="15.75" customHeight="1" x14ac:dyDescent="0.25">
      <c r="A620" s="27" t="s">
        <v>41</v>
      </c>
      <c r="B620" s="28" t="s">
        <v>180</v>
      </c>
      <c r="C620" s="29" t="s">
        <v>44</v>
      </c>
      <c r="D620" s="21" t="s">
        <v>9</v>
      </c>
      <c r="E620" s="29" t="s">
        <v>100</v>
      </c>
      <c r="F620" s="71"/>
      <c r="G620" s="2">
        <f t="shared" si="88"/>
        <v>1.8</v>
      </c>
    </row>
    <row r="621" spans="1:7" ht="33.75" customHeight="1" x14ac:dyDescent="0.25">
      <c r="A621" s="25" t="s">
        <v>26</v>
      </c>
      <c r="B621" s="26" t="s">
        <v>180</v>
      </c>
      <c r="C621" s="21" t="s">
        <v>44</v>
      </c>
      <c r="D621" s="21" t="s">
        <v>9</v>
      </c>
      <c r="E621" s="21" t="s">
        <v>100</v>
      </c>
      <c r="F621" s="72" t="s">
        <v>27</v>
      </c>
      <c r="G621" s="188">
        <v>1.8</v>
      </c>
    </row>
    <row r="622" spans="1:7" ht="15.75" customHeight="1" x14ac:dyDescent="0.25">
      <c r="A622" s="50" t="s">
        <v>101</v>
      </c>
      <c r="B622" s="12" t="s">
        <v>180</v>
      </c>
      <c r="C622" s="13" t="s">
        <v>102</v>
      </c>
      <c r="D622" s="14"/>
      <c r="E622" s="15"/>
      <c r="F622" s="16"/>
      <c r="G622" s="17">
        <f t="shared" ref="G622:G627" si="89">G623</f>
        <v>127</v>
      </c>
    </row>
    <row r="623" spans="1:7" ht="31.5" customHeight="1" x14ac:dyDescent="0.25">
      <c r="A623" s="25" t="s">
        <v>103</v>
      </c>
      <c r="B623" s="26" t="s">
        <v>180</v>
      </c>
      <c r="C623" s="21" t="s">
        <v>102</v>
      </c>
      <c r="D623" s="21" t="s">
        <v>44</v>
      </c>
      <c r="E623" s="22"/>
      <c r="F623" s="23"/>
      <c r="G623" s="3">
        <f t="shared" si="89"/>
        <v>127</v>
      </c>
    </row>
    <row r="624" spans="1:7" ht="31.5" customHeight="1" x14ac:dyDescent="0.25">
      <c r="A624" s="25" t="s">
        <v>12</v>
      </c>
      <c r="B624" s="26" t="s">
        <v>180</v>
      </c>
      <c r="C624" s="21" t="s">
        <v>102</v>
      </c>
      <c r="D624" s="21" t="s">
        <v>44</v>
      </c>
      <c r="E624" s="21" t="s">
        <v>13</v>
      </c>
      <c r="F624" s="23"/>
      <c r="G624" s="3">
        <f t="shared" si="89"/>
        <v>127</v>
      </c>
    </row>
    <row r="625" spans="1:7" ht="30.75" customHeight="1" x14ac:dyDescent="0.25">
      <c r="A625" s="25" t="s">
        <v>59</v>
      </c>
      <c r="B625" s="26" t="s">
        <v>180</v>
      </c>
      <c r="C625" s="21" t="s">
        <v>102</v>
      </c>
      <c r="D625" s="21" t="s">
        <v>44</v>
      </c>
      <c r="E625" s="21" t="s">
        <v>60</v>
      </c>
      <c r="F625" s="23"/>
      <c r="G625" s="3">
        <f t="shared" si="89"/>
        <v>127</v>
      </c>
    </row>
    <row r="626" spans="1:7" ht="30.75" customHeight="1" x14ac:dyDescent="0.25">
      <c r="A626" s="25" t="s">
        <v>16</v>
      </c>
      <c r="B626" s="26" t="s">
        <v>180</v>
      </c>
      <c r="C626" s="21" t="s">
        <v>102</v>
      </c>
      <c r="D626" s="21" t="s">
        <v>44</v>
      </c>
      <c r="E626" s="21" t="s">
        <v>181</v>
      </c>
      <c r="F626" s="23"/>
      <c r="G626" s="3">
        <f t="shared" si="89"/>
        <v>127</v>
      </c>
    </row>
    <row r="627" spans="1:7" ht="15.75" customHeight="1" x14ac:dyDescent="0.25">
      <c r="A627" s="27" t="s">
        <v>24</v>
      </c>
      <c r="B627" s="28" t="s">
        <v>180</v>
      </c>
      <c r="C627" s="29" t="s">
        <v>102</v>
      </c>
      <c r="D627" s="21" t="s">
        <v>44</v>
      </c>
      <c r="E627" s="29" t="s">
        <v>182</v>
      </c>
      <c r="F627" s="30"/>
      <c r="G627" s="2">
        <f t="shared" si="89"/>
        <v>127</v>
      </c>
    </row>
    <row r="628" spans="1:7" ht="31.5" customHeight="1" x14ac:dyDescent="0.25">
      <c r="A628" s="25" t="s">
        <v>26</v>
      </c>
      <c r="B628" s="26" t="s">
        <v>180</v>
      </c>
      <c r="C628" s="21" t="s">
        <v>102</v>
      </c>
      <c r="D628" s="21" t="s">
        <v>44</v>
      </c>
      <c r="E628" s="21" t="s">
        <v>182</v>
      </c>
      <c r="F628" s="31" t="s">
        <v>27</v>
      </c>
      <c r="G628" s="3">
        <v>127</v>
      </c>
    </row>
    <row r="629" spans="1:7" ht="15.75" customHeight="1" x14ac:dyDescent="0.25">
      <c r="A629" s="18" t="s">
        <v>113</v>
      </c>
      <c r="B629" s="19" t="s">
        <v>180</v>
      </c>
      <c r="C629" s="20" t="s">
        <v>50</v>
      </c>
      <c r="D629" s="21"/>
      <c r="E629" s="22"/>
      <c r="F629" s="23"/>
      <c r="G629" s="24">
        <f t="shared" ref="G629:G634" si="90">G630</f>
        <v>4</v>
      </c>
    </row>
    <row r="630" spans="1:7" ht="15.75" customHeight="1" x14ac:dyDescent="0.25">
      <c r="A630" s="25" t="s">
        <v>114</v>
      </c>
      <c r="B630" s="26" t="s">
        <v>180</v>
      </c>
      <c r="C630" s="21" t="s">
        <v>50</v>
      </c>
      <c r="D630" s="21" t="s">
        <v>23</v>
      </c>
      <c r="E630" s="22"/>
      <c r="F630" s="23"/>
      <c r="G630" s="3">
        <f t="shared" si="90"/>
        <v>4</v>
      </c>
    </row>
    <row r="631" spans="1:7" ht="33.75" customHeight="1" x14ac:dyDescent="0.25">
      <c r="A631" s="25" t="s">
        <v>12</v>
      </c>
      <c r="B631" s="26" t="s">
        <v>180</v>
      </c>
      <c r="C631" s="21" t="s">
        <v>50</v>
      </c>
      <c r="D631" s="21" t="s">
        <v>23</v>
      </c>
      <c r="E631" s="21" t="s">
        <v>13</v>
      </c>
      <c r="F631" s="23"/>
      <c r="G631" s="3">
        <f t="shared" si="90"/>
        <v>4</v>
      </c>
    </row>
    <row r="632" spans="1:7" ht="32.25" customHeight="1" x14ac:dyDescent="0.25">
      <c r="A632" s="25" t="s">
        <v>59</v>
      </c>
      <c r="B632" s="26" t="s">
        <v>180</v>
      </c>
      <c r="C632" s="21" t="s">
        <v>50</v>
      </c>
      <c r="D632" s="21" t="s">
        <v>23</v>
      </c>
      <c r="E632" s="21" t="s">
        <v>60</v>
      </c>
      <c r="F632" s="23"/>
      <c r="G632" s="3">
        <f t="shared" si="90"/>
        <v>4</v>
      </c>
    </row>
    <row r="633" spans="1:7" ht="32.25" customHeight="1" x14ac:dyDescent="0.25">
      <c r="A633" s="25" t="s">
        <v>16</v>
      </c>
      <c r="B633" s="26" t="s">
        <v>180</v>
      </c>
      <c r="C633" s="21" t="s">
        <v>50</v>
      </c>
      <c r="D633" s="21" t="s">
        <v>23</v>
      </c>
      <c r="E633" s="21" t="s">
        <v>181</v>
      </c>
      <c r="F633" s="23"/>
      <c r="G633" s="3">
        <f t="shared" si="90"/>
        <v>4</v>
      </c>
    </row>
    <row r="634" spans="1:7" ht="15.75" customHeight="1" x14ac:dyDescent="0.25">
      <c r="A634" s="27" t="s">
        <v>24</v>
      </c>
      <c r="B634" s="28" t="s">
        <v>180</v>
      </c>
      <c r="C634" s="29" t="s">
        <v>50</v>
      </c>
      <c r="D634" s="21" t="s">
        <v>23</v>
      </c>
      <c r="E634" s="29" t="s">
        <v>182</v>
      </c>
      <c r="F634" s="30"/>
      <c r="G634" s="2">
        <f t="shared" si="90"/>
        <v>4</v>
      </c>
    </row>
    <row r="635" spans="1:7" ht="61.5" customHeight="1" x14ac:dyDescent="0.25">
      <c r="A635" s="25" t="s">
        <v>20</v>
      </c>
      <c r="B635" s="26" t="s">
        <v>180</v>
      </c>
      <c r="C635" s="21" t="s">
        <v>50</v>
      </c>
      <c r="D635" s="21" t="s">
        <v>23</v>
      </c>
      <c r="E635" s="21" t="s">
        <v>182</v>
      </c>
      <c r="F635" s="31" t="s">
        <v>21</v>
      </c>
      <c r="G635" s="3">
        <v>4</v>
      </c>
    </row>
    <row r="636" spans="1:7" ht="14.25" customHeight="1" x14ac:dyDescent="0.25">
      <c r="A636" s="25"/>
      <c r="B636" s="26"/>
      <c r="C636" s="21"/>
      <c r="D636" s="21"/>
      <c r="E636" s="21"/>
      <c r="F636" s="31"/>
      <c r="G636" s="3"/>
    </row>
    <row r="637" spans="1:7" ht="49.5" customHeight="1" x14ac:dyDescent="0.25">
      <c r="A637" s="73" t="s">
        <v>183</v>
      </c>
      <c r="B637" s="19" t="s">
        <v>184</v>
      </c>
      <c r="C637" s="20"/>
      <c r="D637" s="21"/>
      <c r="E637" s="22"/>
      <c r="F637" s="23"/>
      <c r="G637" s="24">
        <f>G638+G772</f>
        <v>5735868.6000000006</v>
      </c>
    </row>
    <row r="638" spans="1:7" ht="15.75" customHeight="1" x14ac:dyDescent="0.25">
      <c r="A638" s="18" t="s">
        <v>101</v>
      </c>
      <c r="B638" s="19" t="s">
        <v>184</v>
      </c>
      <c r="C638" s="20" t="s">
        <v>102</v>
      </c>
      <c r="D638" s="21"/>
      <c r="E638" s="22"/>
      <c r="F638" s="23"/>
      <c r="G638" s="24">
        <f>G639+G667+G724+G746+G752</f>
        <v>5626933.1000000006</v>
      </c>
    </row>
    <row r="639" spans="1:7" ht="15.75" customHeight="1" x14ac:dyDescent="0.25">
      <c r="A639" s="25" t="s">
        <v>185</v>
      </c>
      <c r="B639" s="26" t="s">
        <v>184</v>
      </c>
      <c r="C639" s="21" t="s">
        <v>102</v>
      </c>
      <c r="D639" s="21" t="s">
        <v>9</v>
      </c>
      <c r="E639" s="22"/>
      <c r="F639" s="23"/>
      <c r="G639" s="3">
        <f>G640+G661+G663</f>
        <v>2633139.8000000003</v>
      </c>
    </row>
    <row r="640" spans="1:7" ht="30.75" customHeight="1" x14ac:dyDescent="0.25">
      <c r="A640" s="25" t="s">
        <v>49</v>
      </c>
      <c r="B640" s="26" t="s">
        <v>184</v>
      </c>
      <c r="C640" s="21" t="s">
        <v>102</v>
      </c>
      <c r="D640" s="21" t="s">
        <v>9</v>
      </c>
      <c r="E640" s="21" t="s">
        <v>50</v>
      </c>
      <c r="F640" s="23"/>
      <c r="G640" s="3">
        <f>G641</f>
        <v>2623658.8000000003</v>
      </c>
    </row>
    <row r="641" spans="1:7" ht="32.25" customHeight="1" x14ac:dyDescent="0.25">
      <c r="A641" s="32" t="s">
        <v>186</v>
      </c>
      <c r="B641" s="33" t="s">
        <v>184</v>
      </c>
      <c r="C641" s="34" t="s">
        <v>102</v>
      </c>
      <c r="D641" s="34" t="s">
        <v>9</v>
      </c>
      <c r="E641" s="34" t="s">
        <v>187</v>
      </c>
      <c r="F641" s="49"/>
      <c r="G641" s="4">
        <f>G645+G642</f>
        <v>2623658.8000000003</v>
      </c>
    </row>
    <row r="642" spans="1:7" ht="18.75" customHeight="1" x14ac:dyDescent="0.25">
      <c r="A642" s="59" t="s">
        <v>135</v>
      </c>
      <c r="B642" s="60" t="s">
        <v>184</v>
      </c>
      <c r="C642" s="55" t="s">
        <v>102</v>
      </c>
      <c r="D642" s="55" t="s">
        <v>9</v>
      </c>
      <c r="E642" s="55" t="s">
        <v>195</v>
      </c>
      <c r="F642" s="76"/>
      <c r="G642" s="58">
        <f t="shared" ref="G642:G643" si="91">G643</f>
        <v>1275.8</v>
      </c>
    </row>
    <row r="643" spans="1:7" ht="16.5" customHeight="1" x14ac:dyDescent="0.25">
      <c r="A643" s="52" t="s">
        <v>372</v>
      </c>
      <c r="B643" s="53" t="s">
        <v>184</v>
      </c>
      <c r="C643" s="54" t="s">
        <v>102</v>
      </c>
      <c r="D643" s="55" t="s">
        <v>9</v>
      </c>
      <c r="E643" s="54" t="s">
        <v>373</v>
      </c>
      <c r="F643" s="56"/>
      <c r="G643" s="57">
        <f t="shared" si="91"/>
        <v>1275.8</v>
      </c>
    </row>
    <row r="644" spans="1:7" ht="33" customHeight="1" x14ac:dyDescent="0.25">
      <c r="A644" s="59" t="s">
        <v>57</v>
      </c>
      <c r="B644" s="60" t="s">
        <v>184</v>
      </c>
      <c r="C644" s="55" t="s">
        <v>102</v>
      </c>
      <c r="D644" s="55" t="s">
        <v>9</v>
      </c>
      <c r="E644" s="55" t="s">
        <v>373</v>
      </c>
      <c r="F644" s="61" t="s">
        <v>58</v>
      </c>
      <c r="G644" s="58">
        <v>1275.8</v>
      </c>
    </row>
    <row r="645" spans="1:7" ht="15.75" customHeight="1" x14ac:dyDescent="0.25">
      <c r="A645" s="46" t="s">
        <v>39</v>
      </c>
      <c r="B645" s="47" t="s">
        <v>184</v>
      </c>
      <c r="C645" s="14" t="s">
        <v>102</v>
      </c>
      <c r="D645" s="14" t="s">
        <v>9</v>
      </c>
      <c r="E645" s="14" t="s">
        <v>188</v>
      </c>
      <c r="F645" s="16"/>
      <c r="G645" s="48">
        <f>G646+G648+G650+G659+G653+G655+G657</f>
        <v>2622383.0000000005</v>
      </c>
    </row>
    <row r="646" spans="1:7" ht="15.75" customHeight="1" x14ac:dyDescent="0.25">
      <c r="A646" s="27" t="s">
        <v>41</v>
      </c>
      <c r="B646" s="28" t="s">
        <v>184</v>
      </c>
      <c r="C646" s="29" t="s">
        <v>102</v>
      </c>
      <c r="D646" s="21" t="s">
        <v>9</v>
      </c>
      <c r="E646" s="29" t="s">
        <v>189</v>
      </c>
      <c r="F646" s="30"/>
      <c r="G646" s="2">
        <f>G647</f>
        <v>816017.9</v>
      </c>
    </row>
    <row r="647" spans="1:7" ht="31.5" customHeight="1" x14ac:dyDescent="0.25">
      <c r="A647" s="25" t="s">
        <v>57</v>
      </c>
      <c r="B647" s="26" t="s">
        <v>184</v>
      </c>
      <c r="C647" s="21" t="s">
        <v>102</v>
      </c>
      <c r="D647" s="21" t="s">
        <v>9</v>
      </c>
      <c r="E647" s="21" t="s">
        <v>189</v>
      </c>
      <c r="F647" s="31" t="s">
        <v>58</v>
      </c>
      <c r="G647" s="3">
        <v>816017.9</v>
      </c>
    </row>
    <row r="648" spans="1:7" ht="79.5" customHeight="1" x14ac:dyDescent="0.25">
      <c r="A648" s="27" t="s">
        <v>190</v>
      </c>
      <c r="B648" s="28" t="s">
        <v>184</v>
      </c>
      <c r="C648" s="29" t="s">
        <v>102</v>
      </c>
      <c r="D648" s="21" t="s">
        <v>9</v>
      </c>
      <c r="E648" s="29" t="s">
        <v>191</v>
      </c>
      <c r="F648" s="30"/>
      <c r="G648" s="2">
        <f>G649</f>
        <v>2428.3000000000002</v>
      </c>
    </row>
    <row r="649" spans="1:7" ht="31.5" customHeight="1" x14ac:dyDescent="0.25">
      <c r="A649" s="25" t="s">
        <v>57</v>
      </c>
      <c r="B649" s="26" t="s">
        <v>184</v>
      </c>
      <c r="C649" s="21" t="s">
        <v>102</v>
      </c>
      <c r="D649" s="21" t="s">
        <v>9</v>
      </c>
      <c r="E649" s="21" t="s">
        <v>191</v>
      </c>
      <c r="F649" s="31" t="s">
        <v>58</v>
      </c>
      <c r="G649" s="3">
        <v>2428.3000000000002</v>
      </c>
    </row>
    <row r="650" spans="1:7" ht="15.75" customHeight="1" x14ac:dyDescent="0.25">
      <c r="A650" s="27" t="s">
        <v>192</v>
      </c>
      <c r="B650" s="28" t="s">
        <v>184</v>
      </c>
      <c r="C650" s="29" t="s">
        <v>102</v>
      </c>
      <c r="D650" s="21" t="s">
        <v>9</v>
      </c>
      <c r="E650" s="29" t="s">
        <v>193</v>
      </c>
      <c r="F650" s="30"/>
      <c r="G650" s="2">
        <f>G651+G652</f>
        <v>1709653.6</v>
      </c>
    </row>
    <row r="651" spans="1:7" ht="32.25" customHeight="1" x14ac:dyDescent="0.25">
      <c r="A651" s="25" t="s">
        <v>57</v>
      </c>
      <c r="B651" s="26" t="s">
        <v>184</v>
      </c>
      <c r="C651" s="21" t="s">
        <v>102</v>
      </c>
      <c r="D651" s="21" t="s">
        <v>9</v>
      </c>
      <c r="E651" s="21" t="s">
        <v>193</v>
      </c>
      <c r="F651" s="31" t="s">
        <v>58</v>
      </c>
      <c r="G651" s="3">
        <v>1680295.3</v>
      </c>
    </row>
    <row r="652" spans="1:7" ht="15.75" customHeight="1" x14ac:dyDescent="0.25">
      <c r="A652" s="32" t="s">
        <v>28</v>
      </c>
      <c r="B652" s="33" t="s">
        <v>184</v>
      </c>
      <c r="C652" s="34" t="s">
        <v>102</v>
      </c>
      <c r="D652" s="34" t="s">
        <v>9</v>
      </c>
      <c r="E652" s="34" t="s">
        <v>193</v>
      </c>
      <c r="F652" s="35" t="s">
        <v>7</v>
      </c>
      <c r="G652" s="4">
        <v>29358.3</v>
      </c>
    </row>
    <row r="653" spans="1:7" ht="80.25" customHeight="1" x14ac:dyDescent="0.25">
      <c r="A653" s="52" t="s">
        <v>374</v>
      </c>
      <c r="B653" s="53" t="s">
        <v>184</v>
      </c>
      <c r="C653" s="54" t="s">
        <v>102</v>
      </c>
      <c r="D653" s="55" t="s">
        <v>9</v>
      </c>
      <c r="E653" s="54" t="s">
        <v>375</v>
      </c>
      <c r="F653" s="56"/>
      <c r="G653" s="57">
        <f>G654</f>
        <v>1261.5</v>
      </c>
    </row>
    <row r="654" spans="1:7" ht="31.5" customHeight="1" x14ac:dyDescent="0.25">
      <c r="A654" s="77" t="s">
        <v>57</v>
      </c>
      <c r="B654" s="78" t="s">
        <v>184</v>
      </c>
      <c r="C654" s="79" t="s">
        <v>102</v>
      </c>
      <c r="D654" s="79" t="s">
        <v>9</v>
      </c>
      <c r="E654" s="79" t="s">
        <v>375</v>
      </c>
      <c r="F654" s="80" t="s">
        <v>58</v>
      </c>
      <c r="G654" s="162">
        <v>1261.5</v>
      </c>
    </row>
    <row r="655" spans="1:7" ht="30" customHeight="1" x14ac:dyDescent="0.25">
      <c r="A655" s="27" t="s">
        <v>409</v>
      </c>
      <c r="B655" s="28" t="s">
        <v>184</v>
      </c>
      <c r="C655" s="29" t="s">
        <v>102</v>
      </c>
      <c r="D655" s="21" t="s">
        <v>9</v>
      </c>
      <c r="E655" s="29" t="s">
        <v>410</v>
      </c>
      <c r="F655" s="71"/>
      <c r="G655" s="2">
        <f>G656</f>
        <v>1943.1</v>
      </c>
    </row>
    <row r="656" spans="1:7" ht="30.75" customHeight="1" x14ac:dyDescent="0.25">
      <c r="A656" s="25" t="s">
        <v>57</v>
      </c>
      <c r="B656" s="26" t="s">
        <v>184</v>
      </c>
      <c r="C656" s="21" t="s">
        <v>102</v>
      </c>
      <c r="D656" s="21" t="s">
        <v>9</v>
      </c>
      <c r="E656" s="21" t="s">
        <v>410</v>
      </c>
      <c r="F656" s="72" t="s">
        <v>58</v>
      </c>
      <c r="G656" s="3">
        <v>1943.1</v>
      </c>
    </row>
    <row r="657" spans="1:7" ht="33" customHeight="1" x14ac:dyDescent="0.25">
      <c r="A657" s="27" t="s">
        <v>411</v>
      </c>
      <c r="B657" s="28" t="s">
        <v>184</v>
      </c>
      <c r="C657" s="29" t="s">
        <v>102</v>
      </c>
      <c r="D657" s="21" t="s">
        <v>9</v>
      </c>
      <c r="E657" s="29" t="s">
        <v>412</v>
      </c>
      <c r="F657" s="71"/>
      <c r="G657" s="2">
        <f>G658</f>
        <v>5978.4</v>
      </c>
    </row>
    <row r="658" spans="1:7" ht="32.25" customHeight="1" x14ac:dyDescent="0.25">
      <c r="A658" s="25" t="s">
        <v>57</v>
      </c>
      <c r="B658" s="26" t="s">
        <v>184</v>
      </c>
      <c r="C658" s="21" t="s">
        <v>102</v>
      </c>
      <c r="D658" s="21" t="s">
        <v>9</v>
      </c>
      <c r="E658" s="21" t="s">
        <v>412</v>
      </c>
      <c r="F658" s="72" t="s">
        <v>58</v>
      </c>
      <c r="G658" s="3">
        <v>5978.4</v>
      </c>
    </row>
    <row r="659" spans="1:7" ht="31.5" customHeight="1" x14ac:dyDescent="0.25">
      <c r="A659" s="81" t="s">
        <v>336</v>
      </c>
      <c r="B659" s="37" t="s">
        <v>184</v>
      </c>
      <c r="C659" s="38" t="s">
        <v>102</v>
      </c>
      <c r="D659" s="14" t="s">
        <v>9</v>
      </c>
      <c r="E659" s="38" t="s">
        <v>337</v>
      </c>
      <c r="F659" s="82"/>
      <c r="G659" s="40">
        <f>G660</f>
        <v>85100.2</v>
      </c>
    </row>
    <row r="660" spans="1:7" ht="32.25" customHeight="1" x14ac:dyDescent="0.25">
      <c r="A660" s="41" t="s">
        <v>57</v>
      </c>
      <c r="B660" s="26" t="s">
        <v>184</v>
      </c>
      <c r="C660" s="21" t="s">
        <v>102</v>
      </c>
      <c r="D660" s="21" t="s">
        <v>9</v>
      </c>
      <c r="E660" s="21" t="s">
        <v>337</v>
      </c>
      <c r="F660" s="45" t="s">
        <v>58</v>
      </c>
      <c r="G660" s="3">
        <v>85100.2</v>
      </c>
    </row>
    <row r="661" spans="1:7" ht="33" customHeight="1" x14ac:dyDescent="0.25">
      <c r="A661" s="46" t="s">
        <v>77</v>
      </c>
      <c r="B661" s="47" t="s">
        <v>184</v>
      </c>
      <c r="C661" s="14" t="s">
        <v>102</v>
      </c>
      <c r="D661" s="14" t="s">
        <v>9</v>
      </c>
      <c r="E661" s="14" t="s">
        <v>78</v>
      </c>
      <c r="F661" s="16"/>
      <c r="G661" s="48">
        <f>G662</f>
        <v>4870.3999999999996</v>
      </c>
    </row>
    <row r="662" spans="1:7" ht="30.75" customHeight="1" x14ac:dyDescent="0.25">
      <c r="A662" s="32" t="s">
        <v>57</v>
      </c>
      <c r="B662" s="33" t="s">
        <v>184</v>
      </c>
      <c r="C662" s="34" t="s">
        <v>102</v>
      </c>
      <c r="D662" s="34" t="s">
        <v>9</v>
      </c>
      <c r="E662" s="34" t="s">
        <v>79</v>
      </c>
      <c r="F662" s="35" t="s">
        <v>58</v>
      </c>
      <c r="G662" s="4">
        <v>4870.3999999999996</v>
      </c>
    </row>
    <row r="663" spans="1:7" ht="30.75" customHeight="1" x14ac:dyDescent="0.25">
      <c r="A663" s="25" t="s">
        <v>413</v>
      </c>
      <c r="B663" s="26" t="s">
        <v>184</v>
      </c>
      <c r="C663" s="21" t="s">
        <v>102</v>
      </c>
      <c r="D663" s="21" t="s">
        <v>9</v>
      </c>
      <c r="E663" s="21" t="s">
        <v>414</v>
      </c>
      <c r="F663" s="122"/>
      <c r="G663" s="3">
        <f t="shared" ref="G663:G665" si="92">G664</f>
        <v>4610.6000000000004</v>
      </c>
    </row>
    <row r="664" spans="1:7" ht="16.5" customHeight="1" x14ac:dyDescent="0.25">
      <c r="A664" s="25" t="s">
        <v>41</v>
      </c>
      <c r="B664" s="26" t="s">
        <v>184</v>
      </c>
      <c r="C664" s="21" t="s">
        <v>102</v>
      </c>
      <c r="D664" s="21" t="s">
        <v>9</v>
      </c>
      <c r="E664" s="21" t="s">
        <v>415</v>
      </c>
      <c r="F664" s="122"/>
      <c r="G664" s="3">
        <f t="shared" si="92"/>
        <v>4610.6000000000004</v>
      </c>
    </row>
    <row r="665" spans="1:7" ht="17.25" customHeight="1" x14ac:dyDescent="0.25">
      <c r="A665" s="27" t="s">
        <v>416</v>
      </c>
      <c r="B665" s="28" t="s">
        <v>184</v>
      </c>
      <c r="C665" s="29" t="s">
        <v>102</v>
      </c>
      <c r="D665" s="21" t="s">
        <v>9</v>
      </c>
      <c r="E665" s="29" t="s">
        <v>417</v>
      </c>
      <c r="F665" s="71"/>
      <c r="G665" s="2">
        <f t="shared" si="92"/>
        <v>4610.6000000000004</v>
      </c>
    </row>
    <row r="666" spans="1:7" ht="32.25" customHeight="1" x14ac:dyDescent="0.25">
      <c r="A666" s="25" t="s">
        <v>57</v>
      </c>
      <c r="B666" s="26" t="s">
        <v>184</v>
      </c>
      <c r="C666" s="21" t="s">
        <v>102</v>
      </c>
      <c r="D666" s="21" t="s">
        <v>9</v>
      </c>
      <c r="E666" s="21" t="s">
        <v>417</v>
      </c>
      <c r="F666" s="72" t="s">
        <v>58</v>
      </c>
      <c r="G666" s="3">
        <v>4610.6000000000004</v>
      </c>
    </row>
    <row r="667" spans="1:7" ht="17.25" customHeight="1" x14ac:dyDescent="0.25">
      <c r="A667" s="46" t="s">
        <v>194</v>
      </c>
      <c r="B667" s="47" t="s">
        <v>184</v>
      </c>
      <c r="C667" s="14" t="s">
        <v>102</v>
      </c>
      <c r="D667" s="14" t="s">
        <v>11</v>
      </c>
      <c r="E667" s="15"/>
      <c r="F667" s="16"/>
      <c r="G667" s="48">
        <f>G668+G718+G720</f>
        <v>2754927.0999999996</v>
      </c>
    </row>
    <row r="668" spans="1:7" ht="31.5" customHeight="1" x14ac:dyDescent="0.25">
      <c r="A668" s="25" t="s">
        <v>49</v>
      </c>
      <c r="B668" s="26" t="s">
        <v>184</v>
      </c>
      <c r="C668" s="21" t="s">
        <v>102</v>
      </c>
      <c r="D668" s="21" t="s">
        <v>11</v>
      </c>
      <c r="E668" s="21" t="s">
        <v>50</v>
      </c>
      <c r="F668" s="23"/>
      <c r="G668" s="3">
        <f>G669</f>
        <v>2741361.6999999997</v>
      </c>
    </row>
    <row r="669" spans="1:7" ht="31.5" customHeight="1" x14ac:dyDescent="0.25">
      <c r="A669" s="25" t="s">
        <v>186</v>
      </c>
      <c r="B669" s="26" t="s">
        <v>184</v>
      </c>
      <c r="C669" s="21" t="s">
        <v>102</v>
      </c>
      <c r="D669" s="21" t="s">
        <v>11</v>
      </c>
      <c r="E669" s="21" t="s">
        <v>187</v>
      </c>
      <c r="F669" s="23"/>
      <c r="G669" s="3">
        <f>G670+G677+G712+G715</f>
        <v>2741361.6999999997</v>
      </c>
    </row>
    <row r="670" spans="1:7" ht="15" customHeight="1" x14ac:dyDescent="0.25">
      <c r="A670" s="32" t="s">
        <v>135</v>
      </c>
      <c r="B670" s="33" t="s">
        <v>184</v>
      </c>
      <c r="C670" s="34" t="s">
        <v>102</v>
      </c>
      <c r="D670" s="34" t="s">
        <v>11</v>
      </c>
      <c r="E670" s="34" t="s">
        <v>195</v>
      </c>
      <c r="F670" s="49"/>
      <c r="G670" s="4">
        <f>G671+G673+G675</f>
        <v>4964.8999999999996</v>
      </c>
    </row>
    <row r="671" spans="1:7" ht="17.25" customHeight="1" x14ac:dyDescent="0.25">
      <c r="A671" s="52" t="s">
        <v>376</v>
      </c>
      <c r="B671" s="53" t="s">
        <v>184</v>
      </c>
      <c r="C671" s="54" t="s">
        <v>102</v>
      </c>
      <c r="D671" s="55" t="s">
        <v>11</v>
      </c>
      <c r="E671" s="54" t="s">
        <v>377</v>
      </c>
      <c r="F671" s="56"/>
      <c r="G671" s="57">
        <f>G672</f>
        <v>1979.5</v>
      </c>
    </row>
    <row r="672" spans="1:7" ht="31.5" customHeight="1" x14ac:dyDescent="0.25">
      <c r="A672" s="59" t="s">
        <v>57</v>
      </c>
      <c r="B672" s="60" t="s">
        <v>184</v>
      </c>
      <c r="C672" s="55" t="s">
        <v>102</v>
      </c>
      <c r="D672" s="55" t="s">
        <v>11</v>
      </c>
      <c r="E672" s="55" t="s">
        <v>377</v>
      </c>
      <c r="F672" s="61" t="s">
        <v>58</v>
      </c>
      <c r="G672" s="58">
        <v>1979.5</v>
      </c>
    </row>
    <row r="673" spans="1:7" ht="20.25" customHeight="1" x14ac:dyDescent="0.25">
      <c r="A673" s="52" t="s">
        <v>378</v>
      </c>
      <c r="B673" s="53" t="s">
        <v>184</v>
      </c>
      <c r="C673" s="54" t="s">
        <v>102</v>
      </c>
      <c r="D673" s="55" t="s">
        <v>11</v>
      </c>
      <c r="E673" s="54" t="s">
        <v>379</v>
      </c>
      <c r="F673" s="56"/>
      <c r="G673" s="57">
        <f>G674</f>
        <v>1877.4</v>
      </c>
    </row>
    <row r="674" spans="1:7" ht="31.5" customHeight="1" x14ac:dyDescent="0.25">
      <c r="A674" s="77" t="s">
        <v>57</v>
      </c>
      <c r="B674" s="78" t="s">
        <v>184</v>
      </c>
      <c r="C674" s="79" t="s">
        <v>102</v>
      </c>
      <c r="D674" s="79" t="s">
        <v>11</v>
      </c>
      <c r="E674" s="79" t="s">
        <v>379</v>
      </c>
      <c r="F674" s="80" t="s">
        <v>58</v>
      </c>
      <c r="G674" s="162">
        <v>1877.4</v>
      </c>
    </row>
    <row r="675" spans="1:7" ht="19.5" customHeight="1" x14ac:dyDescent="0.25">
      <c r="A675" s="171" t="s">
        <v>465</v>
      </c>
      <c r="B675" s="131" t="s">
        <v>184</v>
      </c>
      <c r="C675" s="132" t="s">
        <v>102</v>
      </c>
      <c r="D675" s="129" t="s">
        <v>11</v>
      </c>
      <c r="E675" s="132" t="s">
        <v>466</v>
      </c>
      <c r="F675" s="133"/>
      <c r="G675" s="127">
        <f>G676</f>
        <v>1108</v>
      </c>
    </row>
    <row r="676" spans="1:7" ht="32.25" customHeight="1" x14ac:dyDescent="0.25">
      <c r="A676" s="170" t="s">
        <v>57</v>
      </c>
      <c r="B676" s="128" t="s">
        <v>184</v>
      </c>
      <c r="C676" s="129" t="s">
        <v>102</v>
      </c>
      <c r="D676" s="129" t="s">
        <v>11</v>
      </c>
      <c r="E676" s="129" t="s">
        <v>466</v>
      </c>
      <c r="F676" s="134" t="s">
        <v>58</v>
      </c>
      <c r="G676" s="126">
        <v>1108</v>
      </c>
    </row>
    <row r="677" spans="1:7" ht="15.75" customHeight="1" x14ac:dyDescent="0.25">
      <c r="A677" s="46" t="s">
        <v>39</v>
      </c>
      <c r="B677" s="47" t="s">
        <v>184</v>
      </c>
      <c r="C677" s="14" t="s">
        <v>102</v>
      </c>
      <c r="D677" s="14" t="s">
        <v>11</v>
      </c>
      <c r="E677" s="14" t="s">
        <v>188</v>
      </c>
      <c r="F677" s="16"/>
      <c r="G677" s="48">
        <f>G678+G684+G686+G688+G702+G708+G690+G694+G696+G698+G700+G704+G706+G710+G680+G682+G692</f>
        <v>2710053.9</v>
      </c>
    </row>
    <row r="678" spans="1:7" ht="15.75" customHeight="1" x14ac:dyDescent="0.25">
      <c r="A678" s="27" t="s">
        <v>41</v>
      </c>
      <c r="B678" s="28" t="s">
        <v>184</v>
      </c>
      <c r="C678" s="29" t="s">
        <v>102</v>
      </c>
      <c r="D678" s="21" t="s">
        <v>11</v>
      </c>
      <c r="E678" s="29" t="s">
        <v>189</v>
      </c>
      <c r="F678" s="30"/>
      <c r="G678" s="2">
        <f>G679</f>
        <v>651945.1</v>
      </c>
    </row>
    <row r="679" spans="1:7" ht="31.5" customHeight="1" x14ac:dyDescent="0.25">
      <c r="A679" s="32" t="s">
        <v>57</v>
      </c>
      <c r="B679" s="33" t="s">
        <v>184</v>
      </c>
      <c r="C679" s="34" t="s">
        <v>102</v>
      </c>
      <c r="D679" s="34" t="s">
        <v>11</v>
      </c>
      <c r="E679" s="34" t="s">
        <v>189</v>
      </c>
      <c r="F679" s="35" t="s">
        <v>58</v>
      </c>
      <c r="G679" s="4">
        <v>651945.1</v>
      </c>
    </row>
    <row r="680" spans="1:7" ht="47.25" customHeight="1" x14ac:dyDescent="0.25">
      <c r="A680" s="165" t="s">
        <v>467</v>
      </c>
      <c r="B680" s="131" t="s">
        <v>184</v>
      </c>
      <c r="C680" s="132" t="s">
        <v>102</v>
      </c>
      <c r="D680" s="129" t="s">
        <v>11</v>
      </c>
      <c r="E680" s="132" t="s">
        <v>468</v>
      </c>
      <c r="F680" s="136"/>
      <c r="G680" s="127">
        <f>G681</f>
        <v>64608.1</v>
      </c>
    </row>
    <row r="681" spans="1:7" ht="32.25" customHeight="1" x14ac:dyDescent="0.25">
      <c r="A681" s="166" t="s">
        <v>57</v>
      </c>
      <c r="B681" s="128" t="s">
        <v>184</v>
      </c>
      <c r="C681" s="129" t="s">
        <v>102</v>
      </c>
      <c r="D681" s="129" t="s">
        <v>11</v>
      </c>
      <c r="E681" s="129" t="s">
        <v>468</v>
      </c>
      <c r="F681" s="137" t="s">
        <v>58</v>
      </c>
      <c r="G681" s="126">
        <v>64608.1</v>
      </c>
    </row>
    <row r="682" spans="1:7" ht="78" customHeight="1" x14ac:dyDescent="0.25">
      <c r="A682" s="165" t="s">
        <v>469</v>
      </c>
      <c r="B682" s="131" t="s">
        <v>184</v>
      </c>
      <c r="C682" s="132" t="s">
        <v>102</v>
      </c>
      <c r="D682" s="129" t="s">
        <v>11</v>
      </c>
      <c r="E682" s="132" t="s">
        <v>470</v>
      </c>
      <c r="F682" s="136"/>
      <c r="G682" s="127">
        <f>G683</f>
        <v>1618.1</v>
      </c>
    </row>
    <row r="683" spans="1:7" ht="32.25" customHeight="1" x14ac:dyDescent="0.25">
      <c r="A683" s="175" t="s">
        <v>57</v>
      </c>
      <c r="B683" s="139" t="s">
        <v>184</v>
      </c>
      <c r="C683" s="140" t="s">
        <v>102</v>
      </c>
      <c r="D683" s="140" t="s">
        <v>11</v>
      </c>
      <c r="E683" s="140" t="s">
        <v>470</v>
      </c>
      <c r="F683" s="149" t="s">
        <v>58</v>
      </c>
      <c r="G683" s="126">
        <v>1618.1</v>
      </c>
    </row>
    <row r="684" spans="1:7" ht="80.25" customHeight="1" x14ac:dyDescent="0.25">
      <c r="A684" s="36" t="s">
        <v>190</v>
      </c>
      <c r="B684" s="37" t="s">
        <v>184</v>
      </c>
      <c r="C684" s="38" t="s">
        <v>102</v>
      </c>
      <c r="D684" s="14" t="s">
        <v>11</v>
      </c>
      <c r="E684" s="38" t="s">
        <v>191</v>
      </c>
      <c r="F684" s="39"/>
      <c r="G684" s="40">
        <f>G685</f>
        <v>3273.8</v>
      </c>
    </row>
    <row r="685" spans="1:7" ht="33" customHeight="1" x14ac:dyDescent="0.25">
      <c r="A685" s="25" t="s">
        <v>57</v>
      </c>
      <c r="B685" s="26" t="s">
        <v>184</v>
      </c>
      <c r="C685" s="21" t="s">
        <v>102</v>
      </c>
      <c r="D685" s="21" t="s">
        <v>11</v>
      </c>
      <c r="E685" s="21" t="s">
        <v>191</v>
      </c>
      <c r="F685" s="31" t="s">
        <v>58</v>
      </c>
      <c r="G685" s="3">
        <v>3273.8</v>
      </c>
    </row>
    <row r="686" spans="1:7" ht="15.75" customHeight="1" x14ac:dyDescent="0.25">
      <c r="A686" s="27" t="s">
        <v>192</v>
      </c>
      <c r="B686" s="28" t="s">
        <v>184</v>
      </c>
      <c r="C686" s="29" t="s">
        <v>102</v>
      </c>
      <c r="D686" s="21" t="s">
        <v>11</v>
      </c>
      <c r="E686" s="29" t="s">
        <v>193</v>
      </c>
      <c r="F686" s="30"/>
      <c r="G686" s="2">
        <f>G687</f>
        <v>1774978.8</v>
      </c>
    </row>
    <row r="687" spans="1:7" ht="31.5" customHeight="1" x14ac:dyDescent="0.25">
      <c r="A687" s="32" t="s">
        <v>57</v>
      </c>
      <c r="B687" s="33" t="s">
        <v>184</v>
      </c>
      <c r="C687" s="34" t="s">
        <v>102</v>
      </c>
      <c r="D687" s="34" t="s">
        <v>11</v>
      </c>
      <c r="E687" s="34" t="s">
        <v>193</v>
      </c>
      <c r="F687" s="35" t="s">
        <v>58</v>
      </c>
      <c r="G687" s="4">
        <v>1774978.8</v>
      </c>
    </row>
    <row r="688" spans="1:7" ht="81" customHeight="1" x14ac:dyDescent="0.25">
      <c r="A688" s="52" t="s">
        <v>374</v>
      </c>
      <c r="B688" s="53" t="s">
        <v>184</v>
      </c>
      <c r="C688" s="54" t="s">
        <v>102</v>
      </c>
      <c r="D688" s="55" t="s">
        <v>11</v>
      </c>
      <c r="E688" s="54" t="s">
        <v>375</v>
      </c>
      <c r="F688" s="56"/>
      <c r="G688" s="57">
        <f>G689</f>
        <v>1261.5</v>
      </c>
    </row>
    <row r="689" spans="1:12" ht="31.5" customHeight="1" x14ac:dyDescent="0.25">
      <c r="A689" s="59" t="s">
        <v>57</v>
      </c>
      <c r="B689" s="60" t="s">
        <v>184</v>
      </c>
      <c r="C689" s="55" t="s">
        <v>102</v>
      </c>
      <c r="D689" s="55" t="s">
        <v>11</v>
      </c>
      <c r="E689" s="55" t="s">
        <v>375</v>
      </c>
      <c r="F689" s="61" t="s">
        <v>58</v>
      </c>
      <c r="G689" s="58">
        <v>1261.5</v>
      </c>
    </row>
    <row r="690" spans="1:12" ht="62.25" customHeight="1" x14ac:dyDescent="0.25">
      <c r="A690" s="52" t="s">
        <v>380</v>
      </c>
      <c r="B690" s="53" t="s">
        <v>184</v>
      </c>
      <c r="C690" s="54" t="s">
        <v>102</v>
      </c>
      <c r="D690" s="55" t="s">
        <v>11</v>
      </c>
      <c r="E690" s="54" t="s">
        <v>381</v>
      </c>
      <c r="F690" s="56"/>
      <c r="G690" s="57">
        <f>G691</f>
        <v>65319.9</v>
      </c>
    </row>
    <row r="691" spans="1:12" ht="32.25" customHeight="1" x14ac:dyDescent="0.25">
      <c r="A691" s="77" t="s">
        <v>57</v>
      </c>
      <c r="B691" s="78" t="s">
        <v>184</v>
      </c>
      <c r="C691" s="79" t="s">
        <v>102</v>
      </c>
      <c r="D691" s="79" t="s">
        <v>11</v>
      </c>
      <c r="E691" s="79" t="s">
        <v>381</v>
      </c>
      <c r="F691" s="80" t="s">
        <v>58</v>
      </c>
      <c r="G691" s="162">
        <v>65319.9</v>
      </c>
    </row>
    <row r="692" spans="1:12" ht="46.5" customHeight="1" x14ac:dyDescent="0.25">
      <c r="A692" s="171" t="s">
        <v>471</v>
      </c>
      <c r="B692" s="131" t="s">
        <v>184</v>
      </c>
      <c r="C692" s="132" t="s">
        <v>102</v>
      </c>
      <c r="D692" s="129" t="s">
        <v>11</v>
      </c>
      <c r="E692" s="132" t="s">
        <v>472</v>
      </c>
      <c r="F692" s="133"/>
      <c r="G692" s="127">
        <f>G693</f>
        <v>69690.399999999994</v>
      </c>
    </row>
    <row r="693" spans="1:12" ht="31.5" customHeight="1" x14ac:dyDescent="0.25">
      <c r="A693" s="170" t="s">
        <v>57</v>
      </c>
      <c r="B693" s="128" t="s">
        <v>184</v>
      </c>
      <c r="C693" s="129" t="s">
        <v>102</v>
      </c>
      <c r="D693" s="129" t="s">
        <v>11</v>
      </c>
      <c r="E693" s="129" t="s">
        <v>472</v>
      </c>
      <c r="F693" s="134" t="s">
        <v>58</v>
      </c>
      <c r="G693" s="126">
        <v>69690.399999999994</v>
      </c>
    </row>
    <row r="694" spans="1:12" ht="62.25" customHeight="1" x14ac:dyDescent="0.25">
      <c r="A694" s="36" t="s">
        <v>493</v>
      </c>
      <c r="B694" s="37" t="s">
        <v>184</v>
      </c>
      <c r="C694" s="38" t="s">
        <v>102</v>
      </c>
      <c r="D694" s="14" t="s">
        <v>11</v>
      </c>
      <c r="E694" s="38" t="s">
        <v>418</v>
      </c>
      <c r="F694" s="124"/>
      <c r="G694" s="40">
        <f>G695</f>
        <v>10075.5</v>
      </c>
      <c r="L694" s="1" t="s">
        <v>495</v>
      </c>
    </row>
    <row r="695" spans="1:12" ht="32.25" customHeight="1" x14ac:dyDescent="0.25">
      <c r="A695" s="25" t="s">
        <v>57</v>
      </c>
      <c r="B695" s="26" t="s">
        <v>184</v>
      </c>
      <c r="C695" s="21" t="s">
        <v>102</v>
      </c>
      <c r="D695" s="21" t="s">
        <v>11</v>
      </c>
      <c r="E695" s="21" t="s">
        <v>418</v>
      </c>
      <c r="F695" s="72" t="s">
        <v>58</v>
      </c>
      <c r="G695" s="3">
        <v>10075.5</v>
      </c>
    </row>
    <row r="696" spans="1:12" ht="33.75" customHeight="1" x14ac:dyDescent="0.25">
      <c r="A696" s="27" t="s">
        <v>419</v>
      </c>
      <c r="B696" s="28" t="s">
        <v>184</v>
      </c>
      <c r="C696" s="29" t="s">
        <v>102</v>
      </c>
      <c r="D696" s="21" t="s">
        <v>11</v>
      </c>
      <c r="E696" s="29" t="s">
        <v>420</v>
      </c>
      <c r="F696" s="71"/>
      <c r="G696" s="2">
        <f>G697</f>
        <v>17754.099999999999</v>
      </c>
    </row>
    <row r="697" spans="1:12" ht="31.5" customHeight="1" x14ac:dyDescent="0.25">
      <c r="A697" s="25" t="s">
        <v>57</v>
      </c>
      <c r="B697" s="26" t="s">
        <v>184</v>
      </c>
      <c r="C697" s="21" t="s">
        <v>102</v>
      </c>
      <c r="D697" s="21" t="s">
        <v>11</v>
      </c>
      <c r="E697" s="21" t="s">
        <v>420</v>
      </c>
      <c r="F697" s="72" t="s">
        <v>58</v>
      </c>
      <c r="G697" s="3">
        <v>17754.099999999999</v>
      </c>
    </row>
    <row r="698" spans="1:12" ht="46.5" customHeight="1" x14ac:dyDescent="0.25">
      <c r="A698" s="27" t="s">
        <v>411</v>
      </c>
      <c r="B698" s="28" t="s">
        <v>184</v>
      </c>
      <c r="C698" s="29" t="s">
        <v>102</v>
      </c>
      <c r="D698" s="21" t="s">
        <v>11</v>
      </c>
      <c r="E698" s="29" t="s">
        <v>412</v>
      </c>
      <c r="F698" s="71"/>
      <c r="G698" s="2">
        <f>G699</f>
        <v>24084.400000000001</v>
      </c>
    </row>
    <row r="699" spans="1:12" ht="30" customHeight="1" x14ac:dyDescent="0.25">
      <c r="A699" s="25" t="s">
        <v>57</v>
      </c>
      <c r="B699" s="26" t="s">
        <v>184</v>
      </c>
      <c r="C699" s="21" t="s">
        <v>102</v>
      </c>
      <c r="D699" s="21" t="s">
        <v>11</v>
      </c>
      <c r="E699" s="21" t="s">
        <v>412</v>
      </c>
      <c r="F699" s="72" t="s">
        <v>58</v>
      </c>
      <c r="G699" s="3">
        <v>24084.400000000001</v>
      </c>
    </row>
    <row r="700" spans="1:12" ht="30.75" customHeight="1" x14ac:dyDescent="0.25">
      <c r="A700" s="27" t="s">
        <v>421</v>
      </c>
      <c r="B700" s="28" t="s">
        <v>184</v>
      </c>
      <c r="C700" s="29" t="s">
        <v>102</v>
      </c>
      <c r="D700" s="21" t="s">
        <v>11</v>
      </c>
      <c r="E700" s="29" t="s">
        <v>422</v>
      </c>
      <c r="F700" s="71"/>
      <c r="G700" s="2">
        <f>G701</f>
        <v>156</v>
      </c>
    </row>
    <row r="701" spans="1:12" ht="32.25" customHeight="1" x14ac:dyDescent="0.25">
      <c r="A701" s="25" t="s">
        <v>57</v>
      </c>
      <c r="B701" s="26" t="s">
        <v>184</v>
      </c>
      <c r="C701" s="21" t="s">
        <v>102</v>
      </c>
      <c r="D701" s="21" t="s">
        <v>11</v>
      </c>
      <c r="E701" s="21" t="s">
        <v>422</v>
      </c>
      <c r="F701" s="72" t="s">
        <v>58</v>
      </c>
      <c r="G701" s="3">
        <v>156</v>
      </c>
    </row>
    <row r="702" spans="1:12" ht="31.5" customHeight="1" x14ac:dyDescent="0.25">
      <c r="A702" s="83" t="s">
        <v>338</v>
      </c>
      <c r="B702" s="84" t="s">
        <v>184</v>
      </c>
      <c r="C702" s="85" t="s">
        <v>102</v>
      </c>
      <c r="D702" s="86" t="s">
        <v>11</v>
      </c>
      <c r="E702" s="85" t="s">
        <v>339</v>
      </c>
      <c r="F702" s="87"/>
      <c r="G702" s="88">
        <f>G703</f>
        <v>2125</v>
      </c>
    </row>
    <row r="703" spans="1:12" ht="30.75" customHeight="1" x14ac:dyDescent="0.25">
      <c r="A703" s="77" t="s">
        <v>57</v>
      </c>
      <c r="B703" s="78" t="s">
        <v>184</v>
      </c>
      <c r="C703" s="79" t="s">
        <v>102</v>
      </c>
      <c r="D703" s="79" t="s">
        <v>11</v>
      </c>
      <c r="E703" s="79" t="s">
        <v>339</v>
      </c>
      <c r="F703" s="80" t="s">
        <v>58</v>
      </c>
      <c r="G703" s="162">
        <v>2125</v>
      </c>
    </row>
    <row r="704" spans="1:12" ht="33" customHeight="1" x14ac:dyDescent="0.25">
      <c r="A704" s="27" t="s">
        <v>423</v>
      </c>
      <c r="B704" s="28" t="s">
        <v>184</v>
      </c>
      <c r="C704" s="29" t="s">
        <v>102</v>
      </c>
      <c r="D704" s="21" t="s">
        <v>11</v>
      </c>
      <c r="E704" s="29" t="s">
        <v>424</v>
      </c>
      <c r="F704" s="71"/>
      <c r="G704" s="2">
        <f>G705</f>
        <v>16546</v>
      </c>
    </row>
    <row r="705" spans="1:7" ht="31.5" customHeight="1" x14ac:dyDescent="0.25">
      <c r="A705" s="25" t="s">
        <v>57</v>
      </c>
      <c r="B705" s="26" t="s">
        <v>184</v>
      </c>
      <c r="C705" s="21" t="s">
        <v>102</v>
      </c>
      <c r="D705" s="21" t="s">
        <v>11</v>
      </c>
      <c r="E705" s="21" t="s">
        <v>424</v>
      </c>
      <c r="F705" s="72" t="s">
        <v>58</v>
      </c>
      <c r="G705" s="3">
        <v>16546</v>
      </c>
    </row>
    <row r="706" spans="1:7" ht="95.25" customHeight="1" x14ac:dyDescent="0.25">
      <c r="A706" s="27" t="s">
        <v>196</v>
      </c>
      <c r="B706" s="28" t="s">
        <v>184</v>
      </c>
      <c r="C706" s="29" t="s">
        <v>102</v>
      </c>
      <c r="D706" s="21" t="s">
        <v>11</v>
      </c>
      <c r="E706" s="29" t="s">
        <v>425</v>
      </c>
      <c r="F706" s="71"/>
      <c r="G706" s="2">
        <f>G707</f>
        <v>181.4</v>
      </c>
    </row>
    <row r="707" spans="1:7" ht="31.5" customHeight="1" x14ac:dyDescent="0.25">
      <c r="A707" s="32" t="s">
        <v>57</v>
      </c>
      <c r="B707" s="33" t="s">
        <v>184</v>
      </c>
      <c r="C707" s="34" t="s">
        <v>102</v>
      </c>
      <c r="D707" s="34" t="s">
        <v>11</v>
      </c>
      <c r="E707" s="34" t="s">
        <v>425</v>
      </c>
      <c r="F707" s="100" t="s">
        <v>58</v>
      </c>
      <c r="G707" s="3">
        <v>181.4</v>
      </c>
    </row>
    <row r="708" spans="1:7" ht="31.5" customHeight="1" x14ac:dyDescent="0.25">
      <c r="A708" s="81" t="s">
        <v>340</v>
      </c>
      <c r="B708" s="37" t="s">
        <v>184</v>
      </c>
      <c r="C708" s="38" t="s">
        <v>102</v>
      </c>
      <c r="D708" s="14" t="s">
        <v>11</v>
      </c>
      <c r="E708" s="38" t="s">
        <v>341</v>
      </c>
      <c r="F708" s="82"/>
      <c r="G708" s="2">
        <f>G709</f>
        <v>2140</v>
      </c>
    </row>
    <row r="709" spans="1:7" ht="32.25" customHeight="1" x14ac:dyDescent="0.25">
      <c r="A709" s="75" t="s">
        <v>57</v>
      </c>
      <c r="B709" s="33" t="s">
        <v>184</v>
      </c>
      <c r="C709" s="34" t="s">
        <v>102</v>
      </c>
      <c r="D709" s="34" t="s">
        <v>11</v>
      </c>
      <c r="E709" s="34" t="s">
        <v>341</v>
      </c>
      <c r="F709" s="64" t="s">
        <v>58</v>
      </c>
      <c r="G709" s="4">
        <v>2140</v>
      </c>
    </row>
    <row r="710" spans="1:7" ht="32.25" customHeight="1" x14ac:dyDescent="0.25">
      <c r="A710" s="27" t="s">
        <v>342</v>
      </c>
      <c r="B710" s="28" t="s">
        <v>184</v>
      </c>
      <c r="C710" s="29" t="s">
        <v>102</v>
      </c>
      <c r="D710" s="21" t="s">
        <v>11</v>
      </c>
      <c r="E710" s="29" t="s">
        <v>426</v>
      </c>
      <c r="F710" s="71"/>
      <c r="G710" s="2">
        <f>G711</f>
        <v>4295.8</v>
      </c>
    </row>
    <row r="711" spans="1:7" ht="31.5" customHeight="1" x14ac:dyDescent="0.25">
      <c r="A711" s="25" t="s">
        <v>57</v>
      </c>
      <c r="B711" s="26" t="s">
        <v>184</v>
      </c>
      <c r="C711" s="21" t="s">
        <v>102</v>
      </c>
      <c r="D711" s="21" t="s">
        <v>11</v>
      </c>
      <c r="E711" s="21" t="s">
        <v>426</v>
      </c>
      <c r="F711" s="72" t="s">
        <v>58</v>
      </c>
      <c r="G711" s="3">
        <v>4295.8</v>
      </c>
    </row>
    <row r="712" spans="1:7" ht="18.75" customHeight="1" x14ac:dyDescent="0.25">
      <c r="A712" s="25" t="s">
        <v>355</v>
      </c>
      <c r="B712" s="26" t="s">
        <v>184</v>
      </c>
      <c r="C712" s="21" t="s">
        <v>102</v>
      </c>
      <c r="D712" s="21" t="s">
        <v>11</v>
      </c>
      <c r="E712" s="21" t="s">
        <v>427</v>
      </c>
      <c r="F712" s="122"/>
      <c r="G712" s="3">
        <f t="shared" ref="G712:G713" si="93">G713</f>
        <v>25767.9</v>
      </c>
    </row>
    <row r="713" spans="1:7" ht="32.25" customHeight="1" x14ac:dyDescent="0.25">
      <c r="A713" s="27" t="s">
        <v>428</v>
      </c>
      <c r="B713" s="28" t="s">
        <v>184</v>
      </c>
      <c r="C713" s="29" t="s">
        <v>102</v>
      </c>
      <c r="D713" s="21" t="s">
        <v>11</v>
      </c>
      <c r="E713" s="29" t="s">
        <v>429</v>
      </c>
      <c r="F713" s="71"/>
      <c r="G713" s="2">
        <f t="shared" si="93"/>
        <v>25767.9</v>
      </c>
    </row>
    <row r="714" spans="1:7" ht="30.75" customHeight="1" x14ac:dyDescent="0.25">
      <c r="A714" s="25" t="s">
        <v>57</v>
      </c>
      <c r="B714" s="26" t="s">
        <v>184</v>
      </c>
      <c r="C714" s="21" t="s">
        <v>102</v>
      </c>
      <c r="D714" s="21" t="s">
        <v>11</v>
      </c>
      <c r="E714" s="21" t="s">
        <v>429</v>
      </c>
      <c r="F714" s="72" t="s">
        <v>58</v>
      </c>
      <c r="G714" s="3">
        <v>25767.9</v>
      </c>
    </row>
    <row r="715" spans="1:7" ht="18.75" customHeight="1" x14ac:dyDescent="0.25">
      <c r="A715" s="25" t="s">
        <v>430</v>
      </c>
      <c r="B715" s="26" t="s">
        <v>184</v>
      </c>
      <c r="C715" s="21" t="s">
        <v>102</v>
      </c>
      <c r="D715" s="21" t="s">
        <v>11</v>
      </c>
      <c r="E715" s="21" t="s">
        <v>431</v>
      </c>
      <c r="F715" s="122"/>
      <c r="G715" s="3">
        <f t="shared" ref="G715:G716" si="94">G716</f>
        <v>575</v>
      </c>
    </row>
    <row r="716" spans="1:7" ht="47.25" customHeight="1" x14ac:dyDescent="0.25">
      <c r="A716" s="27" t="s">
        <v>432</v>
      </c>
      <c r="B716" s="28" t="s">
        <v>184</v>
      </c>
      <c r="C716" s="29" t="s">
        <v>102</v>
      </c>
      <c r="D716" s="21" t="s">
        <v>11</v>
      </c>
      <c r="E716" s="29" t="s">
        <v>433</v>
      </c>
      <c r="F716" s="71"/>
      <c r="G716" s="2">
        <f t="shared" si="94"/>
        <v>575</v>
      </c>
    </row>
    <row r="717" spans="1:7" ht="31.5" customHeight="1" x14ac:dyDescent="0.25">
      <c r="A717" s="25" t="s">
        <v>57</v>
      </c>
      <c r="B717" s="26" t="s">
        <v>184</v>
      </c>
      <c r="C717" s="21" t="s">
        <v>102</v>
      </c>
      <c r="D717" s="21" t="s">
        <v>11</v>
      </c>
      <c r="E717" s="21" t="s">
        <v>433</v>
      </c>
      <c r="F717" s="72" t="s">
        <v>58</v>
      </c>
      <c r="G717" s="3">
        <v>575</v>
      </c>
    </row>
    <row r="718" spans="1:7" ht="33" customHeight="1" x14ac:dyDescent="0.25">
      <c r="A718" s="74" t="s">
        <v>77</v>
      </c>
      <c r="B718" s="47" t="s">
        <v>184</v>
      </c>
      <c r="C718" s="14" t="s">
        <v>102</v>
      </c>
      <c r="D718" s="14" t="s">
        <v>11</v>
      </c>
      <c r="E718" s="14" t="s">
        <v>78</v>
      </c>
      <c r="F718" s="63"/>
      <c r="G718" s="48">
        <f>G719</f>
        <v>7643.8</v>
      </c>
    </row>
    <row r="719" spans="1:7" ht="31.5" customHeight="1" x14ac:dyDescent="0.25">
      <c r="A719" s="75" t="s">
        <v>57</v>
      </c>
      <c r="B719" s="33" t="s">
        <v>184</v>
      </c>
      <c r="C719" s="34" t="s">
        <v>102</v>
      </c>
      <c r="D719" s="34" t="s">
        <v>11</v>
      </c>
      <c r="E719" s="34" t="s">
        <v>79</v>
      </c>
      <c r="F719" s="64" t="s">
        <v>58</v>
      </c>
      <c r="G719" s="4">
        <v>7643.8</v>
      </c>
    </row>
    <row r="720" spans="1:7" ht="29.25" customHeight="1" x14ac:dyDescent="0.25">
      <c r="A720" s="25" t="s">
        <v>413</v>
      </c>
      <c r="B720" s="26" t="s">
        <v>184</v>
      </c>
      <c r="C720" s="21" t="s">
        <v>102</v>
      </c>
      <c r="D720" s="21" t="s">
        <v>11</v>
      </c>
      <c r="E720" s="21" t="s">
        <v>414</v>
      </c>
      <c r="F720" s="122"/>
      <c r="G720" s="3">
        <f t="shared" ref="G720:G722" si="95">G721</f>
        <v>5921.6</v>
      </c>
    </row>
    <row r="721" spans="1:7" ht="18.75" customHeight="1" x14ac:dyDescent="0.25">
      <c r="A721" s="25" t="s">
        <v>41</v>
      </c>
      <c r="B721" s="26" t="s">
        <v>184</v>
      </c>
      <c r="C721" s="21" t="s">
        <v>102</v>
      </c>
      <c r="D721" s="21" t="s">
        <v>11</v>
      </c>
      <c r="E721" s="21" t="s">
        <v>415</v>
      </c>
      <c r="F721" s="122"/>
      <c r="G721" s="3">
        <f t="shared" si="95"/>
        <v>5921.6</v>
      </c>
    </row>
    <row r="722" spans="1:7" ht="18" customHeight="1" x14ac:dyDescent="0.25">
      <c r="A722" s="27" t="s">
        <v>416</v>
      </c>
      <c r="B722" s="28" t="s">
        <v>184</v>
      </c>
      <c r="C722" s="29" t="s">
        <v>102</v>
      </c>
      <c r="D722" s="21" t="s">
        <v>11</v>
      </c>
      <c r="E722" s="29" t="s">
        <v>417</v>
      </c>
      <c r="F722" s="71"/>
      <c r="G722" s="2">
        <f t="shared" si="95"/>
        <v>5921.6</v>
      </c>
    </row>
    <row r="723" spans="1:7" ht="30.75" customHeight="1" x14ac:dyDescent="0.25">
      <c r="A723" s="25" t="s">
        <v>57</v>
      </c>
      <c r="B723" s="26" t="s">
        <v>184</v>
      </c>
      <c r="C723" s="21" t="s">
        <v>102</v>
      </c>
      <c r="D723" s="21" t="s">
        <v>11</v>
      </c>
      <c r="E723" s="21" t="s">
        <v>417</v>
      </c>
      <c r="F723" s="72" t="s">
        <v>58</v>
      </c>
      <c r="G723" s="3">
        <v>5921.6</v>
      </c>
    </row>
    <row r="724" spans="1:7" ht="15.75" customHeight="1" x14ac:dyDescent="0.25">
      <c r="A724" s="74" t="s">
        <v>197</v>
      </c>
      <c r="B724" s="47" t="s">
        <v>184</v>
      </c>
      <c r="C724" s="14" t="s">
        <v>102</v>
      </c>
      <c r="D724" s="14" t="s">
        <v>70</v>
      </c>
      <c r="E724" s="15"/>
      <c r="F724" s="63"/>
      <c r="G724" s="48">
        <f>G725+G740+G742</f>
        <v>174007.19999999998</v>
      </c>
    </row>
    <row r="725" spans="1:7" ht="30" customHeight="1" x14ac:dyDescent="0.25">
      <c r="A725" s="41" t="s">
        <v>49</v>
      </c>
      <c r="B725" s="26" t="s">
        <v>184</v>
      </c>
      <c r="C725" s="21" t="s">
        <v>102</v>
      </c>
      <c r="D725" s="21" t="s">
        <v>70</v>
      </c>
      <c r="E725" s="21" t="s">
        <v>50</v>
      </c>
      <c r="F725" s="42"/>
      <c r="G725" s="3">
        <f>G726</f>
        <v>173258.4</v>
      </c>
    </row>
    <row r="726" spans="1:7" ht="33.75" customHeight="1" x14ac:dyDescent="0.25">
      <c r="A726" s="75" t="s">
        <v>186</v>
      </c>
      <c r="B726" s="33" t="s">
        <v>184</v>
      </c>
      <c r="C726" s="34" t="s">
        <v>102</v>
      </c>
      <c r="D726" s="34" t="s">
        <v>70</v>
      </c>
      <c r="E726" s="34" t="s">
        <v>187</v>
      </c>
      <c r="F726" s="62"/>
      <c r="G726" s="4">
        <f>G730+G727</f>
        <v>173258.4</v>
      </c>
    </row>
    <row r="727" spans="1:7" ht="19.5" customHeight="1" x14ac:dyDescent="0.25">
      <c r="A727" s="59" t="s">
        <v>135</v>
      </c>
      <c r="B727" s="60" t="s">
        <v>184</v>
      </c>
      <c r="C727" s="55" t="s">
        <v>102</v>
      </c>
      <c r="D727" s="55" t="s">
        <v>70</v>
      </c>
      <c r="E727" s="55" t="s">
        <v>195</v>
      </c>
      <c r="F727" s="76"/>
      <c r="G727" s="58">
        <f t="shared" ref="G727:G728" si="96">G728</f>
        <v>2490</v>
      </c>
    </row>
    <row r="728" spans="1:7" ht="30.75" customHeight="1" x14ac:dyDescent="0.25">
      <c r="A728" s="52" t="s">
        <v>382</v>
      </c>
      <c r="B728" s="53" t="s">
        <v>184</v>
      </c>
      <c r="C728" s="54" t="s">
        <v>102</v>
      </c>
      <c r="D728" s="55" t="s">
        <v>70</v>
      </c>
      <c r="E728" s="54" t="s">
        <v>383</v>
      </c>
      <c r="F728" s="56"/>
      <c r="G728" s="57">
        <f t="shared" si="96"/>
        <v>2490</v>
      </c>
    </row>
    <row r="729" spans="1:7" ht="31.5" customHeight="1" x14ac:dyDescent="0.25">
      <c r="A729" s="59" t="s">
        <v>57</v>
      </c>
      <c r="B729" s="60" t="s">
        <v>184</v>
      </c>
      <c r="C729" s="55" t="s">
        <v>102</v>
      </c>
      <c r="D729" s="55" t="s">
        <v>70</v>
      </c>
      <c r="E729" s="55" t="s">
        <v>383</v>
      </c>
      <c r="F729" s="61" t="s">
        <v>58</v>
      </c>
      <c r="G729" s="58">
        <v>2490</v>
      </c>
    </row>
    <row r="730" spans="1:7" ht="15.75" customHeight="1" x14ac:dyDescent="0.25">
      <c r="A730" s="46" t="s">
        <v>39</v>
      </c>
      <c r="B730" s="47" t="s">
        <v>184</v>
      </c>
      <c r="C730" s="14" t="s">
        <v>102</v>
      </c>
      <c r="D730" s="14" t="s">
        <v>70</v>
      </c>
      <c r="E730" s="14" t="s">
        <v>188</v>
      </c>
      <c r="F730" s="16"/>
      <c r="G730" s="48">
        <f>G731+G734+G738+G736</f>
        <v>170768.4</v>
      </c>
    </row>
    <row r="731" spans="1:7" ht="15.75" customHeight="1" x14ac:dyDescent="0.25">
      <c r="A731" s="27" t="s">
        <v>41</v>
      </c>
      <c r="B731" s="28" t="s">
        <v>184</v>
      </c>
      <c r="C731" s="29" t="s">
        <v>102</v>
      </c>
      <c r="D731" s="21" t="s">
        <v>70</v>
      </c>
      <c r="E731" s="29" t="s">
        <v>189</v>
      </c>
      <c r="F731" s="30"/>
      <c r="G731" s="2">
        <f>G732+G733</f>
        <v>117496.09999999999</v>
      </c>
    </row>
    <row r="732" spans="1:7" ht="31.5" customHeight="1" x14ac:dyDescent="0.25">
      <c r="A732" s="25" t="s">
        <v>57</v>
      </c>
      <c r="B732" s="26" t="s">
        <v>184</v>
      </c>
      <c r="C732" s="21" t="s">
        <v>102</v>
      </c>
      <c r="D732" s="21" t="s">
        <v>70</v>
      </c>
      <c r="E732" s="21" t="s">
        <v>189</v>
      </c>
      <c r="F732" s="31" t="s">
        <v>58</v>
      </c>
      <c r="G732" s="3">
        <v>117390.2</v>
      </c>
    </row>
    <row r="733" spans="1:7" ht="19.5" customHeight="1" x14ac:dyDescent="0.25">
      <c r="A733" s="25" t="s">
        <v>28</v>
      </c>
      <c r="B733" s="26" t="s">
        <v>184</v>
      </c>
      <c r="C733" s="21" t="s">
        <v>102</v>
      </c>
      <c r="D733" s="21" t="s">
        <v>70</v>
      </c>
      <c r="E733" s="21" t="s">
        <v>189</v>
      </c>
      <c r="F733" s="31" t="s">
        <v>7</v>
      </c>
      <c r="G733" s="3">
        <v>105.9</v>
      </c>
    </row>
    <row r="734" spans="1:7" ht="15.75" customHeight="1" x14ac:dyDescent="0.25">
      <c r="A734" s="27" t="s">
        <v>192</v>
      </c>
      <c r="B734" s="28" t="s">
        <v>184</v>
      </c>
      <c r="C734" s="29" t="s">
        <v>102</v>
      </c>
      <c r="D734" s="21" t="s">
        <v>70</v>
      </c>
      <c r="E734" s="29" t="s">
        <v>193</v>
      </c>
      <c r="F734" s="30"/>
      <c r="G734" s="2">
        <f>G735</f>
        <v>37612.400000000001</v>
      </c>
    </row>
    <row r="735" spans="1:7" ht="32.25" customHeight="1" x14ac:dyDescent="0.25">
      <c r="A735" s="32" t="s">
        <v>57</v>
      </c>
      <c r="B735" s="33" t="s">
        <v>184</v>
      </c>
      <c r="C735" s="34" t="s">
        <v>102</v>
      </c>
      <c r="D735" s="34" t="s">
        <v>70</v>
      </c>
      <c r="E735" s="34" t="s">
        <v>193</v>
      </c>
      <c r="F735" s="35" t="s">
        <v>58</v>
      </c>
      <c r="G735" s="4">
        <v>37612.400000000001</v>
      </c>
    </row>
    <row r="736" spans="1:7" ht="33" customHeight="1" x14ac:dyDescent="0.25">
      <c r="A736" s="171" t="s">
        <v>473</v>
      </c>
      <c r="B736" s="131" t="s">
        <v>184</v>
      </c>
      <c r="C736" s="132" t="s">
        <v>102</v>
      </c>
      <c r="D736" s="129" t="s">
        <v>70</v>
      </c>
      <c r="E736" s="132" t="s">
        <v>474</v>
      </c>
      <c r="F736" s="133"/>
      <c r="G736" s="127">
        <f>G737</f>
        <v>9864.7999999999993</v>
      </c>
    </row>
    <row r="737" spans="1:7" ht="32.25" customHeight="1" x14ac:dyDescent="0.25">
      <c r="A737" s="170" t="s">
        <v>57</v>
      </c>
      <c r="B737" s="128" t="s">
        <v>184</v>
      </c>
      <c r="C737" s="129" t="s">
        <v>102</v>
      </c>
      <c r="D737" s="129" t="s">
        <v>70</v>
      </c>
      <c r="E737" s="129" t="s">
        <v>474</v>
      </c>
      <c r="F737" s="134" t="s">
        <v>58</v>
      </c>
      <c r="G737" s="126">
        <v>9864.7999999999993</v>
      </c>
    </row>
    <row r="738" spans="1:7" ht="79.5" customHeight="1" x14ac:dyDescent="0.25">
      <c r="A738" s="36" t="s">
        <v>434</v>
      </c>
      <c r="B738" s="37" t="s">
        <v>184</v>
      </c>
      <c r="C738" s="38" t="s">
        <v>102</v>
      </c>
      <c r="D738" s="14" t="s">
        <v>70</v>
      </c>
      <c r="E738" s="38" t="s">
        <v>435</v>
      </c>
      <c r="F738" s="124"/>
      <c r="G738" s="40">
        <f>G739</f>
        <v>5795.1</v>
      </c>
    </row>
    <row r="739" spans="1:7" ht="32.25" customHeight="1" x14ac:dyDescent="0.25">
      <c r="A739" s="25" t="s">
        <v>57</v>
      </c>
      <c r="B739" s="26" t="s">
        <v>184</v>
      </c>
      <c r="C739" s="21" t="s">
        <v>102</v>
      </c>
      <c r="D739" s="21" t="s">
        <v>70</v>
      </c>
      <c r="E739" s="21" t="s">
        <v>435</v>
      </c>
      <c r="F739" s="72" t="s">
        <v>58</v>
      </c>
      <c r="G739" s="3">
        <v>5795.1</v>
      </c>
    </row>
    <row r="740" spans="1:7" ht="33" customHeight="1" x14ac:dyDescent="0.25">
      <c r="A740" s="46" t="s">
        <v>77</v>
      </c>
      <c r="B740" s="47" t="s">
        <v>184</v>
      </c>
      <c r="C740" s="14" t="s">
        <v>102</v>
      </c>
      <c r="D740" s="14" t="s">
        <v>70</v>
      </c>
      <c r="E740" s="14" t="s">
        <v>78</v>
      </c>
      <c r="F740" s="16"/>
      <c r="G740" s="48">
        <f>G741</f>
        <v>657.4</v>
      </c>
    </row>
    <row r="741" spans="1:7" ht="32.25" customHeight="1" x14ac:dyDescent="0.25">
      <c r="A741" s="32" t="s">
        <v>57</v>
      </c>
      <c r="B741" s="33" t="s">
        <v>184</v>
      </c>
      <c r="C741" s="34" t="s">
        <v>102</v>
      </c>
      <c r="D741" s="34" t="s">
        <v>70</v>
      </c>
      <c r="E741" s="34" t="s">
        <v>79</v>
      </c>
      <c r="F741" s="35" t="s">
        <v>58</v>
      </c>
      <c r="G741" s="4">
        <v>657.4</v>
      </c>
    </row>
    <row r="742" spans="1:7" ht="33" customHeight="1" x14ac:dyDescent="0.25">
      <c r="A742" s="25" t="s">
        <v>413</v>
      </c>
      <c r="B742" s="26" t="s">
        <v>184</v>
      </c>
      <c r="C742" s="21" t="s">
        <v>102</v>
      </c>
      <c r="D742" s="21" t="s">
        <v>70</v>
      </c>
      <c r="E742" s="21" t="s">
        <v>414</v>
      </c>
      <c r="F742" s="122"/>
      <c r="G742" s="3">
        <f t="shared" ref="G742:G744" si="97">G743</f>
        <v>91.4</v>
      </c>
    </row>
    <row r="743" spans="1:7" ht="18.75" customHeight="1" x14ac:dyDescent="0.25">
      <c r="A743" s="25" t="s">
        <v>41</v>
      </c>
      <c r="B743" s="26" t="s">
        <v>184</v>
      </c>
      <c r="C743" s="21" t="s">
        <v>102</v>
      </c>
      <c r="D743" s="21" t="s">
        <v>70</v>
      </c>
      <c r="E743" s="21" t="s">
        <v>415</v>
      </c>
      <c r="F743" s="122"/>
      <c r="G743" s="3">
        <f t="shared" si="97"/>
        <v>91.4</v>
      </c>
    </row>
    <row r="744" spans="1:7" ht="18" customHeight="1" x14ac:dyDescent="0.25">
      <c r="A744" s="27" t="s">
        <v>416</v>
      </c>
      <c r="B744" s="28" t="s">
        <v>184</v>
      </c>
      <c r="C744" s="29" t="s">
        <v>102</v>
      </c>
      <c r="D744" s="21" t="s">
        <v>70</v>
      </c>
      <c r="E744" s="29" t="s">
        <v>417</v>
      </c>
      <c r="F744" s="71"/>
      <c r="G744" s="2">
        <f t="shared" si="97"/>
        <v>91.4</v>
      </c>
    </row>
    <row r="745" spans="1:7" ht="31.5" customHeight="1" x14ac:dyDescent="0.25">
      <c r="A745" s="25" t="s">
        <v>57</v>
      </c>
      <c r="B745" s="26" t="s">
        <v>184</v>
      </c>
      <c r="C745" s="21" t="s">
        <v>102</v>
      </c>
      <c r="D745" s="21" t="s">
        <v>70</v>
      </c>
      <c r="E745" s="21" t="s">
        <v>417</v>
      </c>
      <c r="F745" s="72" t="s">
        <v>58</v>
      </c>
      <c r="G745" s="3">
        <v>91.4</v>
      </c>
    </row>
    <row r="746" spans="1:7" ht="31.5" customHeight="1" x14ac:dyDescent="0.25">
      <c r="A746" s="46" t="s">
        <v>103</v>
      </c>
      <c r="B746" s="47" t="s">
        <v>184</v>
      </c>
      <c r="C746" s="14" t="s">
        <v>102</v>
      </c>
      <c r="D746" s="14" t="s">
        <v>44</v>
      </c>
      <c r="E746" s="15"/>
      <c r="F746" s="16"/>
      <c r="G746" s="48">
        <f t="shared" ref="G746:G749" si="98">G747</f>
        <v>17.5</v>
      </c>
    </row>
    <row r="747" spans="1:7" ht="32.25" customHeight="1" x14ac:dyDescent="0.25">
      <c r="A747" s="25" t="s">
        <v>49</v>
      </c>
      <c r="B747" s="26" t="s">
        <v>184</v>
      </c>
      <c r="C747" s="21" t="s">
        <v>102</v>
      </c>
      <c r="D747" s="21" t="s">
        <v>44</v>
      </c>
      <c r="E747" s="21" t="s">
        <v>50</v>
      </c>
      <c r="F747" s="23"/>
      <c r="G747" s="3">
        <f t="shared" si="98"/>
        <v>17.5</v>
      </c>
    </row>
    <row r="748" spans="1:7" ht="30.75" customHeight="1" x14ac:dyDescent="0.25">
      <c r="A748" s="25" t="s">
        <v>186</v>
      </c>
      <c r="B748" s="26" t="s">
        <v>184</v>
      </c>
      <c r="C748" s="21" t="s">
        <v>102</v>
      </c>
      <c r="D748" s="21" t="s">
        <v>44</v>
      </c>
      <c r="E748" s="21" t="s">
        <v>187</v>
      </c>
      <c r="F748" s="23"/>
      <c r="G748" s="3">
        <f t="shared" si="98"/>
        <v>17.5</v>
      </c>
    </row>
    <row r="749" spans="1:7" ht="32.25" customHeight="1" x14ac:dyDescent="0.25">
      <c r="A749" s="25" t="s">
        <v>16</v>
      </c>
      <c r="B749" s="26" t="s">
        <v>184</v>
      </c>
      <c r="C749" s="21" t="s">
        <v>102</v>
      </c>
      <c r="D749" s="21" t="s">
        <v>44</v>
      </c>
      <c r="E749" s="21" t="s">
        <v>198</v>
      </c>
      <c r="F749" s="23"/>
      <c r="G749" s="3">
        <f t="shared" si="98"/>
        <v>17.5</v>
      </c>
    </row>
    <row r="750" spans="1:7" ht="15.75" customHeight="1" x14ac:dyDescent="0.25">
      <c r="A750" s="27" t="s">
        <v>24</v>
      </c>
      <c r="B750" s="28" t="s">
        <v>184</v>
      </c>
      <c r="C750" s="29" t="s">
        <v>102</v>
      </c>
      <c r="D750" s="21" t="s">
        <v>44</v>
      </c>
      <c r="E750" s="29" t="s">
        <v>199</v>
      </c>
      <c r="F750" s="30"/>
      <c r="G750" s="2">
        <f>G751</f>
        <v>17.5</v>
      </c>
    </row>
    <row r="751" spans="1:7" ht="33" customHeight="1" x14ac:dyDescent="0.25">
      <c r="A751" s="32" t="s">
        <v>26</v>
      </c>
      <c r="B751" s="33" t="s">
        <v>184</v>
      </c>
      <c r="C751" s="34" t="s">
        <v>102</v>
      </c>
      <c r="D751" s="34" t="s">
        <v>44</v>
      </c>
      <c r="E751" s="34" t="s">
        <v>199</v>
      </c>
      <c r="F751" s="35" t="s">
        <v>27</v>
      </c>
      <c r="G751" s="3">
        <v>17.5</v>
      </c>
    </row>
    <row r="752" spans="1:7" ht="15.75" customHeight="1" x14ac:dyDescent="0.25">
      <c r="A752" s="46" t="s">
        <v>200</v>
      </c>
      <c r="B752" s="47" t="s">
        <v>184</v>
      </c>
      <c r="C752" s="14" t="s">
        <v>102</v>
      </c>
      <c r="D752" s="14" t="s">
        <v>72</v>
      </c>
      <c r="E752" s="15"/>
      <c r="F752" s="16"/>
      <c r="G752" s="3">
        <f>G753+G770</f>
        <v>64841.5</v>
      </c>
    </row>
    <row r="753" spans="1:7" ht="33" customHeight="1" x14ac:dyDescent="0.25">
      <c r="A753" s="25" t="s">
        <v>49</v>
      </c>
      <c r="B753" s="26" t="s">
        <v>184</v>
      </c>
      <c r="C753" s="21" t="s">
        <v>102</v>
      </c>
      <c r="D753" s="21" t="s">
        <v>72</v>
      </c>
      <c r="E753" s="21" t="s">
        <v>50</v>
      </c>
      <c r="F753" s="23"/>
      <c r="G753" s="3">
        <f>G754</f>
        <v>64726</v>
      </c>
    </row>
    <row r="754" spans="1:7" ht="30.75" customHeight="1" x14ac:dyDescent="0.25">
      <c r="A754" s="25" t="s">
        <v>186</v>
      </c>
      <c r="B754" s="26" t="s">
        <v>184</v>
      </c>
      <c r="C754" s="21" t="s">
        <v>102</v>
      </c>
      <c r="D754" s="21" t="s">
        <v>72</v>
      </c>
      <c r="E754" s="21" t="s">
        <v>187</v>
      </c>
      <c r="F754" s="23"/>
      <c r="G754" s="3">
        <f>G755+G761+G766</f>
        <v>64726</v>
      </c>
    </row>
    <row r="755" spans="1:7" ht="32.25" customHeight="1" x14ac:dyDescent="0.25">
      <c r="A755" s="25" t="s">
        <v>16</v>
      </c>
      <c r="B755" s="26" t="s">
        <v>184</v>
      </c>
      <c r="C755" s="21" t="s">
        <v>102</v>
      </c>
      <c r="D755" s="21" t="s">
        <v>72</v>
      </c>
      <c r="E755" s="21" t="s">
        <v>198</v>
      </c>
      <c r="F755" s="23"/>
      <c r="G755" s="3">
        <f>G756</f>
        <v>38409</v>
      </c>
    </row>
    <row r="756" spans="1:7" ht="15.75" customHeight="1" x14ac:dyDescent="0.25">
      <c r="A756" s="27" t="s">
        <v>24</v>
      </c>
      <c r="B756" s="28" t="s">
        <v>184</v>
      </c>
      <c r="C756" s="29" t="s">
        <v>102</v>
      </c>
      <c r="D756" s="21" t="s">
        <v>72</v>
      </c>
      <c r="E756" s="29" t="s">
        <v>199</v>
      </c>
      <c r="F756" s="30"/>
      <c r="G756" s="2">
        <f>G757+G759+G760+G758</f>
        <v>38409</v>
      </c>
    </row>
    <row r="757" spans="1:7" ht="61.5" customHeight="1" x14ac:dyDescent="0.25">
      <c r="A757" s="25" t="s">
        <v>20</v>
      </c>
      <c r="B757" s="26" t="s">
        <v>184</v>
      </c>
      <c r="C757" s="21" t="s">
        <v>102</v>
      </c>
      <c r="D757" s="21" t="s">
        <v>72</v>
      </c>
      <c r="E757" s="21" t="s">
        <v>199</v>
      </c>
      <c r="F757" s="31" t="s">
        <v>21</v>
      </c>
      <c r="G757" s="3">
        <v>38279</v>
      </c>
    </row>
    <row r="758" spans="1:7" ht="36.75" customHeight="1" x14ac:dyDescent="0.25">
      <c r="A758" s="46" t="s">
        <v>26</v>
      </c>
      <c r="B758" s="26" t="s">
        <v>184</v>
      </c>
      <c r="C758" s="21" t="s">
        <v>102</v>
      </c>
      <c r="D758" s="21" t="s">
        <v>72</v>
      </c>
      <c r="E758" s="21" t="s">
        <v>199</v>
      </c>
      <c r="F758" s="31" t="s">
        <v>27</v>
      </c>
      <c r="G758" s="48">
        <v>40.1</v>
      </c>
    </row>
    <row r="759" spans="1:7" ht="15.75" customHeight="1" x14ac:dyDescent="0.25">
      <c r="A759" s="46" t="s">
        <v>55</v>
      </c>
      <c r="B759" s="26" t="s">
        <v>184</v>
      </c>
      <c r="C759" s="21" t="s">
        <v>102</v>
      </c>
      <c r="D759" s="21" t="s">
        <v>72</v>
      </c>
      <c r="E759" s="21" t="s">
        <v>199</v>
      </c>
      <c r="F759" s="31" t="s">
        <v>56</v>
      </c>
      <c r="G759" s="48">
        <v>86.8</v>
      </c>
    </row>
    <row r="760" spans="1:7" ht="18.75" customHeight="1" x14ac:dyDescent="0.25">
      <c r="A760" s="46" t="s">
        <v>28</v>
      </c>
      <c r="B760" s="26" t="s">
        <v>184</v>
      </c>
      <c r="C760" s="21" t="s">
        <v>102</v>
      </c>
      <c r="D760" s="21" t="s">
        <v>72</v>
      </c>
      <c r="E760" s="21" t="s">
        <v>199</v>
      </c>
      <c r="F760" s="31" t="s">
        <v>7</v>
      </c>
      <c r="G760" s="48">
        <v>3.1</v>
      </c>
    </row>
    <row r="761" spans="1:7" ht="15.75" customHeight="1" x14ac:dyDescent="0.25">
      <c r="A761" s="46" t="s">
        <v>107</v>
      </c>
      <c r="B761" s="47" t="s">
        <v>184</v>
      </c>
      <c r="C761" s="14" t="s">
        <v>102</v>
      </c>
      <c r="D761" s="14" t="s">
        <v>72</v>
      </c>
      <c r="E761" s="14" t="s">
        <v>201</v>
      </c>
      <c r="F761" s="16"/>
      <c r="G761" s="48">
        <f>G762+G764</f>
        <v>535</v>
      </c>
    </row>
    <row r="762" spans="1:7" ht="78.75" customHeight="1" x14ac:dyDescent="0.25">
      <c r="A762" s="27" t="s">
        <v>202</v>
      </c>
      <c r="B762" s="28" t="s">
        <v>184</v>
      </c>
      <c r="C762" s="29" t="s">
        <v>102</v>
      </c>
      <c r="D762" s="21" t="s">
        <v>72</v>
      </c>
      <c r="E762" s="29" t="s">
        <v>203</v>
      </c>
      <c r="F762" s="30"/>
      <c r="G762" s="2">
        <f>G763</f>
        <v>500</v>
      </c>
    </row>
    <row r="763" spans="1:7" ht="21" customHeight="1" x14ac:dyDescent="0.25">
      <c r="A763" s="32" t="s">
        <v>55</v>
      </c>
      <c r="B763" s="33" t="s">
        <v>184</v>
      </c>
      <c r="C763" s="34" t="s">
        <v>102</v>
      </c>
      <c r="D763" s="34" t="s">
        <v>72</v>
      </c>
      <c r="E763" s="34" t="s">
        <v>203</v>
      </c>
      <c r="F763" s="35" t="s">
        <v>56</v>
      </c>
      <c r="G763" s="4">
        <v>500</v>
      </c>
    </row>
    <row r="764" spans="1:7" ht="126.75" customHeight="1" x14ac:dyDescent="0.25">
      <c r="A764" s="52" t="s">
        <v>384</v>
      </c>
      <c r="B764" s="53" t="s">
        <v>184</v>
      </c>
      <c r="C764" s="54" t="s">
        <v>102</v>
      </c>
      <c r="D764" s="55" t="s">
        <v>72</v>
      </c>
      <c r="E764" s="54" t="s">
        <v>385</v>
      </c>
      <c r="F764" s="56"/>
      <c r="G764" s="57">
        <f>G765</f>
        <v>35</v>
      </c>
    </row>
    <row r="765" spans="1:7" ht="17.25" customHeight="1" x14ac:dyDescent="0.25">
      <c r="A765" s="59" t="s">
        <v>55</v>
      </c>
      <c r="B765" s="60" t="s">
        <v>184</v>
      </c>
      <c r="C765" s="55" t="s">
        <v>102</v>
      </c>
      <c r="D765" s="55" t="s">
        <v>72</v>
      </c>
      <c r="E765" s="55" t="s">
        <v>385</v>
      </c>
      <c r="F765" s="61" t="s">
        <v>56</v>
      </c>
      <c r="G765" s="58">
        <v>35</v>
      </c>
    </row>
    <row r="766" spans="1:7" ht="15.75" customHeight="1" x14ac:dyDescent="0.25">
      <c r="A766" s="46" t="s">
        <v>39</v>
      </c>
      <c r="B766" s="47" t="s">
        <v>184</v>
      </c>
      <c r="C766" s="14" t="s">
        <v>102</v>
      </c>
      <c r="D766" s="14" t="s">
        <v>72</v>
      </c>
      <c r="E766" s="14" t="s">
        <v>188</v>
      </c>
      <c r="F766" s="16"/>
      <c r="G766" s="48">
        <f>G767</f>
        <v>25782</v>
      </c>
    </row>
    <row r="767" spans="1:7" ht="15.75" customHeight="1" x14ac:dyDescent="0.25">
      <c r="A767" s="27" t="s">
        <v>41</v>
      </c>
      <c r="B767" s="28" t="s">
        <v>184</v>
      </c>
      <c r="C767" s="29" t="s">
        <v>102</v>
      </c>
      <c r="D767" s="21" t="s">
        <v>72</v>
      </c>
      <c r="E767" s="29" t="s">
        <v>189</v>
      </c>
      <c r="F767" s="30"/>
      <c r="G767" s="2">
        <f>G768</f>
        <v>25782</v>
      </c>
    </row>
    <row r="768" spans="1:7" ht="32.25" customHeight="1" x14ac:dyDescent="0.25">
      <c r="A768" s="25" t="s">
        <v>57</v>
      </c>
      <c r="B768" s="26" t="s">
        <v>184</v>
      </c>
      <c r="C768" s="21" t="s">
        <v>102</v>
      </c>
      <c r="D768" s="21" t="s">
        <v>72</v>
      </c>
      <c r="E768" s="21" t="s">
        <v>189</v>
      </c>
      <c r="F768" s="31" t="s">
        <v>58</v>
      </c>
      <c r="G768" s="3">
        <v>25782</v>
      </c>
    </row>
    <row r="769" spans="1:7" ht="17.25" customHeight="1" x14ac:dyDescent="0.25">
      <c r="A769" s="168" t="s">
        <v>28</v>
      </c>
      <c r="B769" s="169" t="s">
        <v>184</v>
      </c>
      <c r="C769" s="169" t="s">
        <v>102</v>
      </c>
      <c r="D769" s="169" t="s">
        <v>72</v>
      </c>
      <c r="E769" s="174" t="s">
        <v>189</v>
      </c>
      <c r="F769" s="172" t="s">
        <v>7</v>
      </c>
      <c r="G769" s="3">
        <v>0</v>
      </c>
    </row>
    <row r="770" spans="1:7" ht="32.25" customHeight="1" x14ac:dyDescent="0.25">
      <c r="A770" s="25" t="s">
        <v>77</v>
      </c>
      <c r="B770" s="26" t="s">
        <v>184</v>
      </c>
      <c r="C770" s="21" t="s">
        <v>102</v>
      </c>
      <c r="D770" s="21" t="s">
        <v>72</v>
      </c>
      <c r="E770" s="21" t="s">
        <v>78</v>
      </c>
      <c r="F770" s="23"/>
      <c r="G770" s="3">
        <f>G771</f>
        <v>115.5</v>
      </c>
    </row>
    <row r="771" spans="1:7" ht="31.5" customHeight="1" x14ac:dyDescent="0.25">
      <c r="A771" s="25" t="s">
        <v>57</v>
      </c>
      <c r="B771" s="26" t="s">
        <v>184</v>
      </c>
      <c r="C771" s="21" t="s">
        <v>102</v>
      </c>
      <c r="D771" s="21" t="s">
        <v>72</v>
      </c>
      <c r="E771" s="21" t="s">
        <v>79</v>
      </c>
      <c r="F771" s="31" t="s">
        <v>58</v>
      </c>
      <c r="G771" s="3">
        <v>115.5</v>
      </c>
    </row>
    <row r="772" spans="1:7" ht="15.75" customHeight="1" x14ac:dyDescent="0.25">
      <c r="A772" s="50" t="s">
        <v>113</v>
      </c>
      <c r="B772" s="12" t="s">
        <v>184</v>
      </c>
      <c r="C772" s="13" t="s">
        <v>50</v>
      </c>
      <c r="D772" s="14"/>
      <c r="E772" s="15"/>
      <c r="F772" s="16"/>
      <c r="G772" s="24">
        <f t="shared" ref="G772:G774" si="99">G773</f>
        <v>108935.5</v>
      </c>
    </row>
    <row r="773" spans="1:7" ht="15.75" customHeight="1" x14ac:dyDescent="0.25">
      <c r="A773" s="25" t="s">
        <v>114</v>
      </c>
      <c r="B773" s="26" t="s">
        <v>184</v>
      </c>
      <c r="C773" s="21" t="s">
        <v>50</v>
      </c>
      <c r="D773" s="21" t="s">
        <v>23</v>
      </c>
      <c r="E773" s="22"/>
      <c r="F773" s="23"/>
      <c r="G773" s="3">
        <f t="shared" si="99"/>
        <v>108935.5</v>
      </c>
    </row>
    <row r="774" spans="1:7" ht="32.25" customHeight="1" x14ac:dyDescent="0.25">
      <c r="A774" s="25" t="s">
        <v>49</v>
      </c>
      <c r="B774" s="26" t="s">
        <v>184</v>
      </c>
      <c r="C774" s="21" t="s">
        <v>50</v>
      </c>
      <c r="D774" s="21" t="s">
        <v>23</v>
      </c>
      <c r="E774" s="21" t="s">
        <v>50</v>
      </c>
      <c r="F774" s="23"/>
      <c r="G774" s="3">
        <f t="shared" si="99"/>
        <v>108935.5</v>
      </c>
    </row>
    <row r="775" spans="1:7" ht="33" customHeight="1" x14ac:dyDescent="0.25">
      <c r="A775" s="25" t="s">
        <v>186</v>
      </c>
      <c r="B775" s="26" t="s">
        <v>184</v>
      </c>
      <c r="C775" s="21" t="s">
        <v>50</v>
      </c>
      <c r="D775" s="21" t="s">
        <v>23</v>
      </c>
      <c r="E775" s="21" t="s">
        <v>187</v>
      </c>
      <c r="F775" s="23"/>
      <c r="G775" s="3">
        <f>G776+G779+G782</f>
        <v>108935.5</v>
      </c>
    </row>
    <row r="776" spans="1:7" ht="32.25" customHeight="1" x14ac:dyDescent="0.25">
      <c r="A776" s="25" t="s">
        <v>16</v>
      </c>
      <c r="B776" s="26" t="s">
        <v>184</v>
      </c>
      <c r="C776" s="21" t="s">
        <v>50</v>
      </c>
      <c r="D776" s="21" t="s">
        <v>23</v>
      </c>
      <c r="E776" s="21" t="s">
        <v>198</v>
      </c>
      <c r="F776" s="23"/>
      <c r="G776" s="3">
        <f t="shared" ref="G776:G777" si="100">G777</f>
        <v>3.3</v>
      </c>
    </row>
    <row r="777" spans="1:7" ht="15.75" customHeight="1" x14ac:dyDescent="0.25">
      <c r="A777" s="27" t="s">
        <v>24</v>
      </c>
      <c r="B777" s="28" t="s">
        <v>184</v>
      </c>
      <c r="C777" s="29" t="s">
        <v>50</v>
      </c>
      <c r="D777" s="21" t="s">
        <v>23</v>
      </c>
      <c r="E777" s="29" t="s">
        <v>199</v>
      </c>
      <c r="F777" s="30"/>
      <c r="G777" s="2">
        <f t="shared" si="100"/>
        <v>3.3</v>
      </c>
    </row>
    <row r="778" spans="1:7" ht="63" customHeight="1" x14ac:dyDescent="0.25">
      <c r="A778" s="25" t="s">
        <v>20</v>
      </c>
      <c r="B778" s="26" t="s">
        <v>184</v>
      </c>
      <c r="C778" s="21" t="s">
        <v>50</v>
      </c>
      <c r="D778" s="21" t="s">
        <v>23</v>
      </c>
      <c r="E778" s="21" t="s">
        <v>199</v>
      </c>
      <c r="F778" s="31" t="s">
        <v>21</v>
      </c>
      <c r="G778" s="3">
        <v>3.3</v>
      </c>
    </row>
    <row r="779" spans="1:7" ht="15.75" customHeight="1" x14ac:dyDescent="0.25">
      <c r="A779" s="25" t="s">
        <v>107</v>
      </c>
      <c r="B779" s="26" t="s">
        <v>184</v>
      </c>
      <c r="C779" s="21" t="s">
        <v>50</v>
      </c>
      <c r="D779" s="21" t="s">
        <v>23</v>
      </c>
      <c r="E779" s="21" t="s">
        <v>201</v>
      </c>
      <c r="F779" s="23"/>
      <c r="G779" s="3">
        <f t="shared" ref="G779:G780" si="101">G780</f>
        <v>104483.3</v>
      </c>
    </row>
    <row r="780" spans="1:7" ht="46.5" customHeight="1" x14ac:dyDescent="0.25">
      <c r="A780" s="27" t="s">
        <v>204</v>
      </c>
      <c r="B780" s="28" t="s">
        <v>184</v>
      </c>
      <c r="C780" s="29" t="s">
        <v>50</v>
      </c>
      <c r="D780" s="21" t="s">
        <v>23</v>
      </c>
      <c r="E780" s="29" t="s">
        <v>205</v>
      </c>
      <c r="F780" s="30"/>
      <c r="G780" s="2">
        <f t="shared" si="101"/>
        <v>104483.3</v>
      </c>
    </row>
    <row r="781" spans="1:7" ht="17.25" customHeight="1" x14ac:dyDescent="0.25">
      <c r="A781" s="25" t="s">
        <v>55</v>
      </c>
      <c r="B781" s="26" t="s">
        <v>184</v>
      </c>
      <c r="C781" s="21" t="s">
        <v>50</v>
      </c>
      <c r="D781" s="21" t="s">
        <v>23</v>
      </c>
      <c r="E781" s="21" t="s">
        <v>205</v>
      </c>
      <c r="F781" s="31" t="s">
        <v>56</v>
      </c>
      <c r="G781" s="3">
        <v>104483.3</v>
      </c>
    </row>
    <row r="782" spans="1:7" ht="18" customHeight="1" x14ac:dyDescent="0.25">
      <c r="A782" s="46" t="s">
        <v>39</v>
      </c>
      <c r="B782" s="47" t="s">
        <v>184</v>
      </c>
      <c r="C782" s="14" t="s">
        <v>50</v>
      </c>
      <c r="D782" s="14" t="s">
        <v>23</v>
      </c>
      <c r="E782" s="14" t="s">
        <v>188</v>
      </c>
      <c r="F782" s="16"/>
      <c r="G782" s="48">
        <f>G783</f>
        <v>4448.9000000000005</v>
      </c>
    </row>
    <row r="783" spans="1:7" ht="45.75" customHeight="1" x14ac:dyDescent="0.25">
      <c r="A783" s="27" t="s">
        <v>204</v>
      </c>
      <c r="B783" s="28" t="s">
        <v>184</v>
      </c>
      <c r="C783" s="29" t="s">
        <v>50</v>
      </c>
      <c r="D783" s="21" t="s">
        <v>23</v>
      </c>
      <c r="E783" s="29" t="s">
        <v>206</v>
      </c>
      <c r="F783" s="30"/>
      <c r="G783" s="2">
        <f>G784+G785+G786</f>
        <v>4448.9000000000005</v>
      </c>
    </row>
    <row r="784" spans="1:7" ht="32.25" customHeight="1" x14ac:dyDescent="0.25">
      <c r="A784" s="25" t="s">
        <v>26</v>
      </c>
      <c r="B784" s="26" t="s">
        <v>184</v>
      </c>
      <c r="C784" s="21" t="s">
        <v>50</v>
      </c>
      <c r="D784" s="21" t="s">
        <v>23</v>
      </c>
      <c r="E784" s="21" t="s">
        <v>206</v>
      </c>
      <c r="F784" s="31" t="s">
        <v>27</v>
      </c>
      <c r="G784" s="3">
        <v>1538.4</v>
      </c>
    </row>
    <row r="785" spans="1:7" ht="32.25" customHeight="1" x14ac:dyDescent="0.25">
      <c r="A785" s="25" t="s">
        <v>57</v>
      </c>
      <c r="B785" s="26" t="s">
        <v>184</v>
      </c>
      <c r="C785" s="21" t="s">
        <v>50</v>
      </c>
      <c r="D785" s="21" t="s">
        <v>23</v>
      </c>
      <c r="E785" s="21" t="s">
        <v>206</v>
      </c>
      <c r="F785" s="31" t="s">
        <v>58</v>
      </c>
      <c r="G785" s="3">
        <v>372.7</v>
      </c>
    </row>
    <row r="786" spans="1:7" ht="15.75" customHeight="1" x14ac:dyDescent="0.25">
      <c r="A786" s="25" t="s">
        <v>28</v>
      </c>
      <c r="B786" s="26" t="s">
        <v>184</v>
      </c>
      <c r="C786" s="21" t="s">
        <v>50</v>
      </c>
      <c r="D786" s="21" t="s">
        <v>23</v>
      </c>
      <c r="E786" s="21" t="s">
        <v>206</v>
      </c>
      <c r="F786" s="31" t="s">
        <v>7</v>
      </c>
      <c r="G786" s="3">
        <v>2537.8000000000002</v>
      </c>
    </row>
    <row r="787" spans="1:7" ht="15.75" customHeight="1" x14ac:dyDescent="0.25">
      <c r="A787" s="25"/>
      <c r="B787" s="26"/>
      <c r="C787" s="21"/>
      <c r="D787" s="21"/>
      <c r="E787" s="21"/>
      <c r="F787" s="31"/>
      <c r="G787" s="3"/>
    </row>
    <row r="788" spans="1:7" ht="63" customHeight="1" x14ac:dyDescent="0.25">
      <c r="A788" s="89" t="s">
        <v>207</v>
      </c>
      <c r="B788" s="67" t="s">
        <v>208</v>
      </c>
      <c r="C788" s="68"/>
      <c r="D788" s="34"/>
      <c r="E788" s="69"/>
      <c r="F788" s="49"/>
      <c r="G788" s="70">
        <f>G789</f>
        <v>228708.39999999997</v>
      </c>
    </row>
    <row r="789" spans="1:7" ht="15.75" customHeight="1" x14ac:dyDescent="0.25">
      <c r="A789" s="18" t="s">
        <v>113</v>
      </c>
      <c r="B789" s="19" t="s">
        <v>208</v>
      </c>
      <c r="C789" s="20" t="s">
        <v>50</v>
      </c>
      <c r="D789" s="21"/>
      <c r="E789" s="22"/>
      <c r="F789" s="23"/>
      <c r="G789" s="24">
        <f>G790+G799+G814+G838</f>
        <v>228708.39999999997</v>
      </c>
    </row>
    <row r="790" spans="1:7" ht="15.75" customHeight="1" x14ac:dyDescent="0.25">
      <c r="A790" s="25" t="s">
        <v>212</v>
      </c>
      <c r="B790" s="26" t="s">
        <v>208</v>
      </c>
      <c r="C790" s="21" t="s">
        <v>50</v>
      </c>
      <c r="D790" s="21" t="s">
        <v>9</v>
      </c>
      <c r="E790" s="22"/>
      <c r="F790" s="23"/>
      <c r="G790" s="3">
        <f t="shared" ref="G790:G791" si="102">G791</f>
        <v>45017.5</v>
      </c>
    </row>
    <row r="791" spans="1:7" ht="31.5" customHeight="1" x14ac:dyDescent="0.25">
      <c r="A791" s="25" t="s">
        <v>49</v>
      </c>
      <c r="B791" s="26" t="s">
        <v>208</v>
      </c>
      <c r="C791" s="21" t="s">
        <v>50</v>
      </c>
      <c r="D791" s="21" t="s">
        <v>9</v>
      </c>
      <c r="E791" s="21" t="s">
        <v>50</v>
      </c>
      <c r="F791" s="23"/>
      <c r="G791" s="3">
        <f t="shared" si="102"/>
        <v>45017.5</v>
      </c>
    </row>
    <row r="792" spans="1:7" ht="15" customHeight="1" x14ac:dyDescent="0.25">
      <c r="A792" s="25" t="s">
        <v>209</v>
      </c>
      <c r="B792" s="26" t="s">
        <v>208</v>
      </c>
      <c r="C792" s="21" t="s">
        <v>50</v>
      </c>
      <c r="D792" s="21" t="s">
        <v>9</v>
      </c>
      <c r="E792" s="21" t="s">
        <v>210</v>
      </c>
      <c r="F792" s="23"/>
      <c r="G792" s="3">
        <f>G793+G796</f>
        <v>45017.5</v>
      </c>
    </row>
    <row r="793" spans="1:7" ht="15.75" customHeight="1" x14ac:dyDescent="0.25">
      <c r="A793" s="25" t="s">
        <v>107</v>
      </c>
      <c r="B793" s="26" t="s">
        <v>208</v>
      </c>
      <c r="C793" s="21" t="s">
        <v>50</v>
      </c>
      <c r="D793" s="21" t="s">
        <v>9</v>
      </c>
      <c r="E793" s="21" t="s">
        <v>213</v>
      </c>
      <c r="F793" s="23"/>
      <c r="G793" s="3">
        <f t="shared" ref="G793:G794" si="103">G794</f>
        <v>44799.8</v>
      </c>
    </row>
    <row r="794" spans="1:7" ht="30.75" customHeight="1" x14ac:dyDescent="0.25">
      <c r="A794" s="27" t="s">
        <v>214</v>
      </c>
      <c r="B794" s="28" t="s">
        <v>208</v>
      </c>
      <c r="C794" s="29" t="s">
        <v>50</v>
      </c>
      <c r="D794" s="21" t="s">
        <v>9</v>
      </c>
      <c r="E794" s="29" t="s">
        <v>215</v>
      </c>
      <c r="F794" s="30"/>
      <c r="G794" s="2">
        <f t="shared" si="103"/>
        <v>44799.8</v>
      </c>
    </row>
    <row r="795" spans="1:7" ht="18" customHeight="1" x14ac:dyDescent="0.25">
      <c r="A795" s="25" t="s">
        <v>55</v>
      </c>
      <c r="B795" s="26" t="s">
        <v>208</v>
      </c>
      <c r="C795" s="21" t="s">
        <v>50</v>
      </c>
      <c r="D795" s="21" t="s">
        <v>9</v>
      </c>
      <c r="E795" s="21" t="s">
        <v>215</v>
      </c>
      <c r="F795" s="31" t="s">
        <v>56</v>
      </c>
      <c r="G795" s="3">
        <v>44799.8</v>
      </c>
    </row>
    <row r="796" spans="1:7" ht="15.75" customHeight="1" x14ac:dyDescent="0.25">
      <c r="A796" s="25" t="s">
        <v>39</v>
      </c>
      <c r="B796" s="26" t="s">
        <v>208</v>
      </c>
      <c r="C796" s="21" t="s">
        <v>50</v>
      </c>
      <c r="D796" s="21" t="s">
        <v>9</v>
      </c>
      <c r="E796" s="21" t="s">
        <v>211</v>
      </c>
      <c r="F796" s="23"/>
      <c r="G796" s="3">
        <f t="shared" ref="G796:G797" si="104">G797</f>
        <v>217.7</v>
      </c>
    </row>
    <row r="797" spans="1:7" ht="17.25" customHeight="1" x14ac:dyDescent="0.25">
      <c r="A797" s="27" t="s">
        <v>214</v>
      </c>
      <c r="B797" s="28" t="s">
        <v>208</v>
      </c>
      <c r="C797" s="29" t="s">
        <v>50</v>
      </c>
      <c r="D797" s="21" t="s">
        <v>9</v>
      </c>
      <c r="E797" s="29" t="s">
        <v>216</v>
      </c>
      <c r="F797" s="30"/>
      <c r="G797" s="2">
        <f t="shared" si="104"/>
        <v>217.7</v>
      </c>
    </row>
    <row r="798" spans="1:7" ht="33" customHeight="1" x14ac:dyDescent="0.25">
      <c r="A798" s="25" t="s">
        <v>26</v>
      </c>
      <c r="B798" s="26" t="s">
        <v>208</v>
      </c>
      <c r="C798" s="21" t="s">
        <v>50</v>
      </c>
      <c r="D798" s="21" t="s">
        <v>9</v>
      </c>
      <c r="E798" s="21" t="s">
        <v>216</v>
      </c>
      <c r="F798" s="31" t="s">
        <v>27</v>
      </c>
      <c r="G798" s="3">
        <v>217.7</v>
      </c>
    </row>
    <row r="799" spans="1:7" ht="15.75" customHeight="1" x14ac:dyDescent="0.25">
      <c r="A799" s="25" t="s">
        <v>217</v>
      </c>
      <c r="B799" s="26" t="s">
        <v>208</v>
      </c>
      <c r="C799" s="21" t="s">
        <v>50</v>
      </c>
      <c r="D799" s="21" t="s">
        <v>70</v>
      </c>
      <c r="E799" s="22"/>
      <c r="F799" s="23"/>
      <c r="G799" s="3">
        <f>G800+G812</f>
        <v>7721.9</v>
      </c>
    </row>
    <row r="800" spans="1:7" ht="32.25" customHeight="1" x14ac:dyDescent="0.25">
      <c r="A800" s="25" t="s">
        <v>49</v>
      </c>
      <c r="B800" s="26" t="s">
        <v>208</v>
      </c>
      <c r="C800" s="21" t="s">
        <v>50</v>
      </c>
      <c r="D800" s="21" t="s">
        <v>70</v>
      </c>
      <c r="E800" s="21" t="s">
        <v>50</v>
      </c>
      <c r="F800" s="23"/>
      <c r="G800" s="3">
        <f>G801</f>
        <v>6516.8</v>
      </c>
    </row>
    <row r="801" spans="1:7" ht="15.75" customHeight="1" x14ac:dyDescent="0.25">
      <c r="A801" s="25" t="s">
        <v>209</v>
      </c>
      <c r="B801" s="26" t="s">
        <v>208</v>
      </c>
      <c r="C801" s="21" t="s">
        <v>50</v>
      </c>
      <c r="D801" s="21" t="s">
        <v>70</v>
      </c>
      <c r="E801" s="21" t="s">
        <v>210</v>
      </c>
      <c r="F801" s="23"/>
      <c r="G801" s="3">
        <f>G802+G809</f>
        <v>6516.8</v>
      </c>
    </row>
    <row r="802" spans="1:7" ht="15.75" customHeight="1" x14ac:dyDescent="0.25">
      <c r="A802" s="25" t="s">
        <v>107</v>
      </c>
      <c r="B802" s="26" t="s">
        <v>208</v>
      </c>
      <c r="C802" s="21" t="s">
        <v>50</v>
      </c>
      <c r="D802" s="21" t="s">
        <v>70</v>
      </c>
      <c r="E802" s="21" t="s">
        <v>213</v>
      </c>
      <c r="F802" s="23"/>
      <c r="G802" s="3">
        <f>G803+G805+G807</f>
        <v>6358</v>
      </c>
    </row>
    <row r="803" spans="1:7" ht="47.25" customHeight="1" x14ac:dyDescent="0.25">
      <c r="A803" s="27" t="s">
        <v>218</v>
      </c>
      <c r="B803" s="28" t="s">
        <v>208</v>
      </c>
      <c r="C803" s="29" t="s">
        <v>50</v>
      </c>
      <c r="D803" s="21" t="s">
        <v>70</v>
      </c>
      <c r="E803" s="29" t="s">
        <v>219</v>
      </c>
      <c r="F803" s="30"/>
      <c r="G803" s="2">
        <f>G804</f>
        <v>300</v>
      </c>
    </row>
    <row r="804" spans="1:7" ht="16.5" customHeight="1" x14ac:dyDescent="0.25">
      <c r="A804" s="25" t="s">
        <v>55</v>
      </c>
      <c r="B804" s="26" t="s">
        <v>208</v>
      </c>
      <c r="C804" s="21" t="s">
        <v>50</v>
      </c>
      <c r="D804" s="21" t="s">
        <v>70</v>
      </c>
      <c r="E804" s="21" t="s">
        <v>219</v>
      </c>
      <c r="F804" s="31" t="s">
        <v>56</v>
      </c>
      <c r="G804" s="3">
        <v>300</v>
      </c>
    </row>
    <row r="805" spans="1:7" ht="31.5" customHeight="1" x14ac:dyDescent="0.25">
      <c r="A805" s="27" t="s">
        <v>220</v>
      </c>
      <c r="B805" s="28" t="s">
        <v>208</v>
      </c>
      <c r="C805" s="29" t="s">
        <v>50</v>
      </c>
      <c r="D805" s="21" t="s">
        <v>70</v>
      </c>
      <c r="E805" s="29" t="s">
        <v>221</v>
      </c>
      <c r="F805" s="30"/>
      <c r="G805" s="2">
        <f>G806</f>
        <v>1168</v>
      </c>
    </row>
    <row r="806" spans="1:7" ht="18" customHeight="1" x14ac:dyDescent="0.25">
      <c r="A806" s="32" t="s">
        <v>55</v>
      </c>
      <c r="B806" s="33" t="s">
        <v>208</v>
      </c>
      <c r="C806" s="34" t="s">
        <v>50</v>
      </c>
      <c r="D806" s="34" t="s">
        <v>70</v>
      </c>
      <c r="E806" s="34" t="s">
        <v>221</v>
      </c>
      <c r="F806" s="35" t="s">
        <v>56</v>
      </c>
      <c r="G806" s="4">
        <v>1168</v>
      </c>
    </row>
    <row r="807" spans="1:7" ht="45" customHeight="1" x14ac:dyDescent="0.25">
      <c r="A807" s="52" t="s">
        <v>386</v>
      </c>
      <c r="B807" s="53" t="s">
        <v>208</v>
      </c>
      <c r="C807" s="54" t="s">
        <v>50</v>
      </c>
      <c r="D807" s="55" t="s">
        <v>70</v>
      </c>
      <c r="E807" s="54" t="s">
        <v>387</v>
      </c>
      <c r="F807" s="56"/>
      <c r="G807" s="57">
        <f>G808</f>
        <v>4890</v>
      </c>
    </row>
    <row r="808" spans="1:7" ht="18.75" customHeight="1" x14ac:dyDescent="0.25">
      <c r="A808" s="59" t="s">
        <v>55</v>
      </c>
      <c r="B808" s="60" t="s">
        <v>208</v>
      </c>
      <c r="C808" s="55" t="s">
        <v>50</v>
      </c>
      <c r="D808" s="55" t="s">
        <v>70</v>
      </c>
      <c r="E808" s="55" t="s">
        <v>387</v>
      </c>
      <c r="F808" s="61" t="s">
        <v>56</v>
      </c>
      <c r="G808" s="58">
        <v>4890</v>
      </c>
    </row>
    <row r="809" spans="1:7" ht="15.75" customHeight="1" x14ac:dyDescent="0.25">
      <c r="A809" s="59" t="s">
        <v>39</v>
      </c>
      <c r="B809" s="60" t="s">
        <v>208</v>
      </c>
      <c r="C809" s="55" t="s">
        <v>50</v>
      </c>
      <c r="D809" s="55" t="s">
        <v>70</v>
      </c>
      <c r="E809" s="55" t="s">
        <v>211</v>
      </c>
      <c r="F809" s="76"/>
      <c r="G809" s="58">
        <f t="shared" ref="G809:G810" si="105">G810</f>
        <v>158.80000000000001</v>
      </c>
    </row>
    <row r="810" spans="1:7" ht="45.75" customHeight="1" x14ac:dyDescent="0.25">
      <c r="A810" s="52" t="s">
        <v>386</v>
      </c>
      <c r="B810" s="53" t="s">
        <v>208</v>
      </c>
      <c r="C810" s="54" t="s">
        <v>50</v>
      </c>
      <c r="D810" s="55" t="s">
        <v>70</v>
      </c>
      <c r="E810" s="54" t="s">
        <v>388</v>
      </c>
      <c r="F810" s="56"/>
      <c r="G810" s="57">
        <f t="shared" si="105"/>
        <v>158.80000000000001</v>
      </c>
    </row>
    <row r="811" spans="1:7" ht="31.5" customHeight="1" x14ac:dyDescent="0.25">
      <c r="A811" s="59" t="s">
        <v>26</v>
      </c>
      <c r="B811" s="60" t="s">
        <v>208</v>
      </c>
      <c r="C811" s="55" t="s">
        <v>50</v>
      </c>
      <c r="D811" s="55" t="s">
        <v>70</v>
      </c>
      <c r="E811" s="55" t="s">
        <v>388</v>
      </c>
      <c r="F811" s="61" t="s">
        <v>27</v>
      </c>
      <c r="G811" s="58">
        <v>158.80000000000001</v>
      </c>
    </row>
    <row r="812" spans="1:7" ht="33" customHeight="1" x14ac:dyDescent="0.25">
      <c r="A812" s="46" t="s">
        <v>77</v>
      </c>
      <c r="B812" s="47" t="s">
        <v>208</v>
      </c>
      <c r="C812" s="14" t="s">
        <v>50</v>
      </c>
      <c r="D812" s="14" t="s">
        <v>70</v>
      </c>
      <c r="E812" s="14" t="s">
        <v>78</v>
      </c>
      <c r="F812" s="16"/>
      <c r="G812" s="48">
        <f>G813</f>
        <v>1205.0999999999999</v>
      </c>
    </row>
    <row r="813" spans="1:7" ht="19.5" customHeight="1" x14ac:dyDescent="0.25">
      <c r="A813" s="25" t="s">
        <v>55</v>
      </c>
      <c r="B813" s="26" t="s">
        <v>208</v>
      </c>
      <c r="C813" s="21" t="s">
        <v>50</v>
      </c>
      <c r="D813" s="21" t="s">
        <v>70</v>
      </c>
      <c r="E813" s="21" t="s">
        <v>79</v>
      </c>
      <c r="F813" s="31" t="s">
        <v>56</v>
      </c>
      <c r="G813" s="3">
        <v>1205.0999999999999</v>
      </c>
    </row>
    <row r="814" spans="1:7" ht="15.75" customHeight="1" x14ac:dyDescent="0.25">
      <c r="A814" s="25" t="s">
        <v>114</v>
      </c>
      <c r="B814" s="26" t="s">
        <v>208</v>
      </c>
      <c r="C814" s="21" t="s">
        <v>50</v>
      </c>
      <c r="D814" s="21" t="s">
        <v>23</v>
      </c>
      <c r="E814" s="22"/>
      <c r="F814" s="23"/>
      <c r="G814" s="3">
        <f>G815</f>
        <v>97247.4</v>
      </c>
    </row>
    <row r="815" spans="1:7" ht="33" customHeight="1" x14ac:dyDescent="0.25">
      <c r="A815" s="25" t="s">
        <v>49</v>
      </c>
      <c r="B815" s="26" t="s">
        <v>208</v>
      </c>
      <c r="C815" s="21" t="s">
        <v>50</v>
      </c>
      <c r="D815" s="21" t="s">
        <v>23</v>
      </c>
      <c r="E815" s="21" t="s">
        <v>50</v>
      </c>
      <c r="F815" s="23"/>
      <c r="G815" s="3">
        <f>G816+G832</f>
        <v>97247.4</v>
      </c>
    </row>
    <row r="816" spans="1:7" ht="19.5" customHeight="1" x14ac:dyDescent="0.25">
      <c r="A816" s="25" t="s">
        <v>209</v>
      </c>
      <c r="B816" s="26" t="s">
        <v>208</v>
      </c>
      <c r="C816" s="21" t="s">
        <v>50</v>
      </c>
      <c r="D816" s="21" t="s">
        <v>23</v>
      </c>
      <c r="E816" s="21" t="s">
        <v>210</v>
      </c>
      <c r="F816" s="23"/>
      <c r="G816" s="3">
        <f>G817+G822+G827</f>
        <v>2244.7999999999997</v>
      </c>
    </row>
    <row r="817" spans="1:7" ht="33" customHeight="1" x14ac:dyDescent="0.25">
      <c r="A817" s="25" t="s">
        <v>16</v>
      </c>
      <c r="B817" s="26" t="s">
        <v>208</v>
      </c>
      <c r="C817" s="21" t="s">
        <v>50</v>
      </c>
      <c r="D817" s="21" t="s">
        <v>23</v>
      </c>
      <c r="E817" s="21" t="s">
        <v>222</v>
      </c>
      <c r="F817" s="23"/>
      <c r="G817" s="3">
        <f>G818+G820</f>
        <v>4.0999999999999996</v>
      </c>
    </row>
    <row r="818" spans="1:7" ht="15.75" customHeight="1" x14ac:dyDescent="0.25">
      <c r="A818" s="27" t="s">
        <v>24</v>
      </c>
      <c r="B818" s="28" t="s">
        <v>208</v>
      </c>
      <c r="C818" s="29" t="s">
        <v>50</v>
      </c>
      <c r="D818" s="21" t="s">
        <v>23</v>
      </c>
      <c r="E818" s="29" t="s">
        <v>223</v>
      </c>
      <c r="F818" s="30"/>
      <c r="G818" s="2">
        <f>G819</f>
        <v>1.5</v>
      </c>
    </row>
    <row r="819" spans="1:7" ht="62.25" customHeight="1" x14ac:dyDescent="0.25">
      <c r="A819" s="25" t="s">
        <v>20</v>
      </c>
      <c r="B819" s="26" t="s">
        <v>208</v>
      </c>
      <c r="C819" s="21" t="s">
        <v>50</v>
      </c>
      <c r="D819" s="21" t="s">
        <v>23</v>
      </c>
      <c r="E819" s="21" t="s">
        <v>223</v>
      </c>
      <c r="F819" s="31" t="s">
        <v>21</v>
      </c>
      <c r="G819" s="3">
        <v>1.5</v>
      </c>
    </row>
    <row r="820" spans="1:7" ht="79.5" customHeight="1" x14ac:dyDescent="0.25">
      <c r="A820" s="27" t="s">
        <v>224</v>
      </c>
      <c r="B820" s="28" t="s">
        <v>208</v>
      </c>
      <c r="C820" s="29" t="s">
        <v>50</v>
      </c>
      <c r="D820" s="21" t="s">
        <v>23</v>
      </c>
      <c r="E820" s="29" t="s">
        <v>225</v>
      </c>
      <c r="F820" s="30"/>
      <c r="G820" s="2">
        <f>G821</f>
        <v>2.6</v>
      </c>
    </row>
    <row r="821" spans="1:7" ht="64.5" customHeight="1" x14ac:dyDescent="0.25">
      <c r="A821" s="25" t="s">
        <v>20</v>
      </c>
      <c r="B821" s="26" t="s">
        <v>208</v>
      </c>
      <c r="C821" s="21" t="s">
        <v>50</v>
      </c>
      <c r="D821" s="21" t="s">
        <v>23</v>
      </c>
      <c r="E821" s="21" t="s">
        <v>225</v>
      </c>
      <c r="F821" s="31" t="s">
        <v>21</v>
      </c>
      <c r="G821" s="3">
        <v>2.6</v>
      </c>
    </row>
    <row r="822" spans="1:7" ht="15.75" customHeight="1" x14ac:dyDescent="0.25">
      <c r="A822" s="25" t="s">
        <v>107</v>
      </c>
      <c r="B822" s="26" t="s">
        <v>208</v>
      </c>
      <c r="C822" s="21" t="s">
        <v>50</v>
      </c>
      <c r="D822" s="21" t="s">
        <v>23</v>
      </c>
      <c r="E822" s="21" t="s">
        <v>213</v>
      </c>
      <c r="F822" s="23"/>
      <c r="G822" s="3">
        <f>G823+G825</f>
        <v>2229.5</v>
      </c>
    </row>
    <row r="823" spans="1:7" ht="36" customHeight="1" x14ac:dyDescent="0.25">
      <c r="A823" s="27" t="s">
        <v>226</v>
      </c>
      <c r="B823" s="28" t="s">
        <v>208</v>
      </c>
      <c r="C823" s="29" t="s">
        <v>50</v>
      </c>
      <c r="D823" s="21" t="s">
        <v>23</v>
      </c>
      <c r="E823" s="29" t="s">
        <v>227</v>
      </c>
      <c r="F823" s="30"/>
      <c r="G823" s="2">
        <f>G824</f>
        <v>1876.1</v>
      </c>
    </row>
    <row r="824" spans="1:7" ht="18" customHeight="1" x14ac:dyDescent="0.25">
      <c r="A824" s="25" t="s">
        <v>55</v>
      </c>
      <c r="B824" s="26" t="s">
        <v>208</v>
      </c>
      <c r="C824" s="21" t="s">
        <v>50</v>
      </c>
      <c r="D824" s="21" t="s">
        <v>23</v>
      </c>
      <c r="E824" s="21" t="s">
        <v>227</v>
      </c>
      <c r="F824" s="31" t="s">
        <v>56</v>
      </c>
      <c r="G824" s="3">
        <v>1876.1</v>
      </c>
    </row>
    <row r="825" spans="1:7" ht="31.5" customHeight="1" x14ac:dyDescent="0.25">
      <c r="A825" s="27" t="s">
        <v>228</v>
      </c>
      <c r="B825" s="28" t="s">
        <v>208</v>
      </c>
      <c r="C825" s="29" t="s">
        <v>50</v>
      </c>
      <c r="D825" s="21" t="s">
        <v>23</v>
      </c>
      <c r="E825" s="29" t="s">
        <v>229</v>
      </c>
      <c r="F825" s="30"/>
      <c r="G825" s="2">
        <f>G826</f>
        <v>353.4</v>
      </c>
    </row>
    <row r="826" spans="1:7" ht="18" customHeight="1" x14ac:dyDescent="0.25">
      <c r="A826" s="25" t="s">
        <v>55</v>
      </c>
      <c r="B826" s="26" t="s">
        <v>208</v>
      </c>
      <c r="C826" s="21" t="s">
        <v>50</v>
      </c>
      <c r="D826" s="21" t="s">
        <v>23</v>
      </c>
      <c r="E826" s="21" t="s">
        <v>229</v>
      </c>
      <c r="F826" s="31" t="s">
        <v>56</v>
      </c>
      <c r="G826" s="3">
        <v>353.4</v>
      </c>
    </row>
    <row r="827" spans="1:7" ht="15.75" customHeight="1" x14ac:dyDescent="0.25">
      <c r="A827" s="25" t="s">
        <v>39</v>
      </c>
      <c r="B827" s="26" t="s">
        <v>208</v>
      </c>
      <c r="C827" s="21" t="s">
        <v>50</v>
      </c>
      <c r="D827" s="21" t="s">
        <v>23</v>
      </c>
      <c r="E827" s="21" t="s">
        <v>211</v>
      </c>
      <c r="F827" s="23"/>
      <c r="G827" s="3">
        <f>G828+G830</f>
        <v>11.200000000000001</v>
      </c>
    </row>
    <row r="828" spans="1:7" ht="33" customHeight="1" x14ac:dyDescent="0.25">
      <c r="A828" s="27" t="s">
        <v>226</v>
      </c>
      <c r="B828" s="28" t="s">
        <v>208</v>
      </c>
      <c r="C828" s="29" t="s">
        <v>50</v>
      </c>
      <c r="D828" s="21" t="s">
        <v>23</v>
      </c>
      <c r="E828" s="29" t="s">
        <v>230</v>
      </c>
      <c r="F828" s="30"/>
      <c r="G828" s="2">
        <f>G829</f>
        <v>9.4</v>
      </c>
    </row>
    <row r="829" spans="1:7" ht="33" customHeight="1" x14ac:dyDescent="0.25">
      <c r="A829" s="25" t="s">
        <v>26</v>
      </c>
      <c r="B829" s="26" t="s">
        <v>208</v>
      </c>
      <c r="C829" s="21" t="s">
        <v>50</v>
      </c>
      <c r="D829" s="21" t="s">
        <v>23</v>
      </c>
      <c r="E829" s="21" t="s">
        <v>230</v>
      </c>
      <c r="F829" s="31" t="s">
        <v>27</v>
      </c>
      <c r="G829" s="3">
        <v>9.4</v>
      </c>
    </row>
    <row r="830" spans="1:7" ht="31.5" customHeight="1" x14ac:dyDescent="0.25">
      <c r="A830" s="27" t="s">
        <v>228</v>
      </c>
      <c r="B830" s="28" t="s">
        <v>208</v>
      </c>
      <c r="C830" s="29" t="s">
        <v>50</v>
      </c>
      <c r="D830" s="21" t="s">
        <v>23</v>
      </c>
      <c r="E830" s="29" t="s">
        <v>231</v>
      </c>
      <c r="F830" s="30"/>
      <c r="G830" s="2">
        <f>G831</f>
        <v>1.8</v>
      </c>
    </row>
    <row r="831" spans="1:7" ht="32.25" customHeight="1" x14ac:dyDescent="0.25">
      <c r="A831" s="25" t="s">
        <v>26</v>
      </c>
      <c r="B831" s="26" t="s">
        <v>208</v>
      </c>
      <c r="C831" s="21" t="s">
        <v>50</v>
      </c>
      <c r="D831" s="21" t="s">
        <v>23</v>
      </c>
      <c r="E831" s="21" t="s">
        <v>231</v>
      </c>
      <c r="F831" s="31" t="s">
        <v>27</v>
      </c>
      <c r="G831" s="3">
        <v>1.8</v>
      </c>
    </row>
    <row r="832" spans="1:7" ht="64.5" customHeight="1" x14ac:dyDescent="0.25">
      <c r="A832" s="25" t="s">
        <v>232</v>
      </c>
      <c r="B832" s="26" t="s">
        <v>208</v>
      </c>
      <c r="C832" s="21" t="s">
        <v>50</v>
      </c>
      <c r="D832" s="21" t="s">
        <v>23</v>
      </c>
      <c r="E832" s="21" t="s">
        <v>233</v>
      </c>
      <c r="F832" s="23"/>
      <c r="G832" s="3">
        <f>G833</f>
        <v>95002.599999999991</v>
      </c>
    </row>
    <row r="833" spans="1:7" ht="15.75" customHeight="1" x14ac:dyDescent="0.25">
      <c r="A833" s="25" t="s">
        <v>39</v>
      </c>
      <c r="B833" s="26" t="s">
        <v>208</v>
      </c>
      <c r="C833" s="21" t="s">
        <v>50</v>
      </c>
      <c r="D833" s="21" t="s">
        <v>23</v>
      </c>
      <c r="E833" s="21" t="s">
        <v>234</v>
      </c>
      <c r="F833" s="23"/>
      <c r="G833" s="3">
        <f>G834+G836</f>
        <v>95002.599999999991</v>
      </c>
    </row>
    <row r="834" spans="1:7" ht="61.5" customHeight="1" x14ac:dyDescent="0.25">
      <c r="A834" s="36" t="s">
        <v>235</v>
      </c>
      <c r="B834" s="37" t="s">
        <v>208</v>
      </c>
      <c r="C834" s="38" t="s">
        <v>50</v>
      </c>
      <c r="D834" s="14" t="s">
        <v>23</v>
      </c>
      <c r="E834" s="38" t="s">
        <v>236</v>
      </c>
      <c r="F834" s="39"/>
      <c r="G834" s="40">
        <f>G835</f>
        <v>74075.899999999994</v>
      </c>
    </row>
    <row r="835" spans="1:7" ht="33" customHeight="1" x14ac:dyDescent="0.25">
      <c r="A835" s="25" t="s">
        <v>237</v>
      </c>
      <c r="B835" s="26" t="s">
        <v>208</v>
      </c>
      <c r="C835" s="21" t="s">
        <v>50</v>
      </c>
      <c r="D835" s="21" t="s">
        <v>23</v>
      </c>
      <c r="E835" s="21" t="s">
        <v>236</v>
      </c>
      <c r="F835" s="31" t="s">
        <v>238</v>
      </c>
      <c r="G835" s="3">
        <v>74075.899999999994</v>
      </c>
    </row>
    <row r="836" spans="1:7" ht="46.5" customHeight="1" x14ac:dyDescent="0.25">
      <c r="A836" s="27" t="s">
        <v>239</v>
      </c>
      <c r="B836" s="28" t="s">
        <v>208</v>
      </c>
      <c r="C836" s="29" t="s">
        <v>50</v>
      </c>
      <c r="D836" s="21" t="s">
        <v>23</v>
      </c>
      <c r="E836" s="29" t="s">
        <v>240</v>
      </c>
      <c r="F836" s="30"/>
      <c r="G836" s="2">
        <f>G837</f>
        <v>20926.7</v>
      </c>
    </row>
    <row r="837" spans="1:7" ht="34.5" customHeight="1" x14ac:dyDescent="0.25">
      <c r="A837" s="25" t="s">
        <v>237</v>
      </c>
      <c r="B837" s="26" t="s">
        <v>208</v>
      </c>
      <c r="C837" s="21" t="s">
        <v>50</v>
      </c>
      <c r="D837" s="21" t="s">
        <v>23</v>
      </c>
      <c r="E837" s="21" t="s">
        <v>240</v>
      </c>
      <c r="F837" s="31" t="s">
        <v>238</v>
      </c>
      <c r="G837" s="3">
        <v>20926.7</v>
      </c>
    </row>
    <row r="838" spans="1:7" ht="18" customHeight="1" x14ac:dyDescent="0.25">
      <c r="A838" s="25" t="s">
        <v>241</v>
      </c>
      <c r="B838" s="26" t="s">
        <v>208</v>
      </c>
      <c r="C838" s="21" t="s">
        <v>50</v>
      </c>
      <c r="D838" s="21" t="s">
        <v>151</v>
      </c>
      <c r="E838" s="22"/>
      <c r="F838" s="23"/>
      <c r="G838" s="3">
        <f>G839+G857</f>
        <v>78721.599999999991</v>
      </c>
    </row>
    <row r="839" spans="1:7" ht="31.5" customHeight="1" x14ac:dyDescent="0.25">
      <c r="A839" s="25" t="s">
        <v>49</v>
      </c>
      <c r="B839" s="26" t="s">
        <v>208</v>
      </c>
      <c r="C839" s="21" t="s">
        <v>50</v>
      </c>
      <c r="D839" s="21" t="s">
        <v>151</v>
      </c>
      <c r="E839" s="21" t="s">
        <v>50</v>
      </c>
      <c r="F839" s="23"/>
      <c r="G839" s="3">
        <f>G840+G853</f>
        <v>78590.7</v>
      </c>
    </row>
    <row r="840" spans="1:7" ht="16.5" customHeight="1" x14ac:dyDescent="0.25">
      <c r="A840" s="25" t="s">
        <v>209</v>
      </c>
      <c r="B840" s="26" t="s">
        <v>208</v>
      </c>
      <c r="C840" s="21" t="s">
        <v>50</v>
      </c>
      <c r="D840" s="21" t="s">
        <v>151</v>
      </c>
      <c r="E840" s="21" t="s">
        <v>210</v>
      </c>
      <c r="F840" s="23"/>
      <c r="G840" s="3">
        <f>G841+G847</f>
        <v>78406</v>
      </c>
    </row>
    <row r="841" spans="1:7" ht="33.75" customHeight="1" x14ac:dyDescent="0.25">
      <c r="A841" s="25" t="s">
        <v>16</v>
      </c>
      <c r="B841" s="26" t="s">
        <v>208</v>
      </c>
      <c r="C841" s="21" t="s">
        <v>50</v>
      </c>
      <c r="D841" s="21" t="s">
        <v>151</v>
      </c>
      <c r="E841" s="21" t="s">
        <v>222</v>
      </c>
      <c r="F841" s="23"/>
      <c r="G841" s="3">
        <f>G842+G844</f>
        <v>72689.399999999994</v>
      </c>
    </row>
    <row r="842" spans="1:7" ht="15.75" customHeight="1" x14ac:dyDescent="0.25">
      <c r="A842" s="27" t="s">
        <v>24</v>
      </c>
      <c r="B842" s="28" t="s">
        <v>208</v>
      </c>
      <c r="C842" s="29" t="s">
        <v>50</v>
      </c>
      <c r="D842" s="21" t="s">
        <v>151</v>
      </c>
      <c r="E842" s="29" t="s">
        <v>223</v>
      </c>
      <c r="F842" s="30"/>
      <c r="G842" s="2">
        <f>G843</f>
        <v>40931.9</v>
      </c>
    </row>
    <row r="843" spans="1:7" ht="63.75" customHeight="1" x14ac:dyDescent="0.25">
      <c r="A843" s="32" t="s">
        <v>20</v>
      </c>
      <c r="B843" s="33" t="s">
        <v>208</v>
      </c>
      <c r="C843" s="34" t="s">
        <v>50</v>
      </c>
      <c r="D843" s="34" t="s">
        <v>151</v>
      </c>
      <c r="E843" s="34" t="s">
        <v>223</v>
      </c>
      <c r="F843" s="35" t="s">
        <v>21</v>
      </c>
      <c r="G843" s="3">
        <v>40931.9</v>
      </c>
    </row>
    <row r="844" spans="1:7" ht="79.5" customHeight="1" x14ac:dyDescent="0.25">
      <c r="A844" s="27" t="s">
        <v>224</v>
      </c>
      <c r="B844" s="28" t="s">
        <v>208</v>
      </c>
      <c r="C844" s="29" t="s">
        <v>50</v>
      </c>
      <c r="D844" s="21" t="s">
        <v>151</v>
      </c>
      <c r="E844" s="29" t="s">
        <v>225</v>
      </c>
      <c r="F844" s="30"/>
      <c r="G844" s="2">
        <f>G845+G846</f>
        <v>31757.5</v>
      </c>
    </row>
    <row r="845" spans="1:7" ht="64.5" customHeight="1" x14ac:dyDescent="0.25">
      <c r="A845" s="25" t="s">
        <v>20</v>
      </c>
      <c r="B845" s="26" t="s">
        <v>208</v>
      </c>
      <c r="C845" s="21" t="s">
        <v>50</v>
      </c>
      <c r="D845" s="21" t="s">
        <v>151</v>
      </c>
      <c r="E845" s="21" t="s">
        <v>225</v>
      </c>
      <c r="F845" s="31" t="s">
        <v>21</v>
      </c>
      <c r="G845" s="3">
        <v>31707.3</v>
      </c>
    </row>
    <row r="846" spans="1:7" ht="33" customHeight="1" x14ac:dyDescent="0.25">
      <c r="A846" s="25" t="s">
        <v>26</v>
      </c>
      <c r="B846" s="26" t="s">
        <v>208</v>
      </c>
      <c r="C846" s="21" t="s">
        <v>50</v>
      </c>
      <c r="D846" s="21" t="s">
        <v>151</v>
      </c>
      <c r="E846" s="21" t="s">
        <v>225</v>
      </c>
      <c r="F846" s="31" t="s">
        <v>27</v>
      </c>
      <c r="G846" s="3">
        <v>50.2</v>
      </c>
    </row>
    <row r="847" spans="1:7" ht="15.75" customHeight="1" x14ac:dyDescent="0.25">
      <c r="A847" s="25" t="s">
        <v>39</v>
      </c>
      <c r="B847" s="26" t="s">
        <v>208</v>
      </c>
      <c r="C847" s="21" t="s">
        <v>50</v>
      </c>
      <c r="D847" s="21" t="s">
        <v>151</v>
      </c>
      <c r="E847" s="21" t="s">
        <v>211</v>
      </c>
      <c r="F847" s="23"/>
      <c r="G847" s="3">
        <f>G848+G851</f>
        <v>5716.6</v>
      </c>
    </row>
    <row r="848" spans="1:7" ht="15.75" customHeight="1" x14ac:dyDescent="0.25">
      <c r="A848" s="27" t="s">
        <v>41</v>
      </c>
      <c r="B848" s="28" t="s">
        <v>208</v>
      </c>
      <c r="C848" s="29" t="s">
        <v>50</v>
      </c>
      <c r="D848" s="21" t="s">
        <v>151</v>
      </c>
      <c r="E848" s="29" t="s">
        <v>242</v>
      </c>
      <c r="F848" s="30"/>
      <c r="G848" s="2">
        <f>G849+G850</f>
        <v>1410.5</v>
      </c>
    </row>
    <row r="849" spans="1:7" ht="33.75" customHeight="1" x14ac:dyDescent="0.25">
      <c r="A849" s="25" t="s">
        <v>26</v>
      </c>
      <c r="B849" s="26" t="s">
        <v>208</v>
      </c>
      <c r="C849" s="21" t="s">
        <v>50</v>
      </c>
      <c r="D849" s="21" t="s">
        <v>151</v>
      </c>
      <c r="E849" s="21" t="s">
        <v>242</v>
      </c>
      <c r="F849" s="31" t="s">
        <v>27</v>
      </c>
      <c r="G849" s="3">
        <v>1410.5</v>
      </c>
    </row>
    <row r="850" spans="1:7" ht="15.75" customHeight="1" x14ac:dyDescent="0.25">
      <c r="A850" s="25" t="s">
        <v>28</v>
      </c>
      <c r="B850" s="26" t="s">
        <v>208</v>
      </c>
      <c r="C850" s="21" t="s">
        <v>50</v>
      </c>
      <c r="D850" s="21" t="s">
        <v>151</v>
      </c>
      <c r="E850" s="21" t="s">
        <v>242</v>
      </c>
      <c r="F850" s="31" t="s">
        <v>7</v>
      </c>
      <c r="G850" s="3">
        <v>0</v>
      </c>
    </row>
    <row r="851" spans="1:7" ht="30" customHeight="1" x14ac:dyDescent="0.25">
      <c r="A851" s="27" t="s">
        <v>243</v>
      </c>
      <c r="B851" s="28" t="s">
        <v>208</v>
      </c>
      <c r="C851" s="29" t="s">
        <v>50</v>
      </c>
      <c r="D851" s="21" t="s">
        <v>151</v>
      </c>
      <c r="E851" s="29" t="s">
        <v>244</v>
      </c>
      <c r="F851" s="30"/>
      <c r="G851" s="2">
        <f>G852</f>
        <v>4306.1000000000004</v>
      </c>
    </row>
    <row r="852" spans="1:7" ht="18" customHeight="1" x14ac:dyDescent="0.25">
      <c r="A852" s="32" t="s">
        <v>55</v>
      </c>
      <c r="B852" s="33" t="s">
        <v>208</v>
      </c>
      <c r="C852" s="34" t="s">
        <v>50</v>
      </c>
      <c r="D852" s="34" t="s">
        <v>151</v>
      </c>
      <c r="E852" s="34" t="s">
        <v>244</v>
      </c>
      <c r="F852" s="35" t="s">
        <v>56</v>
      </c>
      <c r="G852" s="4">
        <v>4306.1000000000004</v>
      </c>
    </row>
    <row r="853" spans="1:7" ht="63.75" customHeight="1" x14ac:dyDescent="0.25">
      <c r="A853" s="170" t="s">
        <v>232</v>
      </c>
      <c r="B853" s="128" t="s">
        <v>208</v>
      </c>
      <c r="C853" s="129" t="s">
        <v>50</v>
      </c>
      <c r="D853" s="129" t="s">
        <v>151</v>
      </c>
      <c r="E853" s="129" t="s">
        <v>233</v>
      </c>
      <c r="F853" s="130"/>
      <c r="G853" s="126">
        <f t="shared" ref="G853:G855" si="106">G854</f>
        <v>184.7</v>
      </c>
    </row>
    <row r="854" spans="1:7" ht="16.5" customHeight="1" x14ac:dyDescent="0.25">
      <c r="A854" s="170" t="s">
        <v>39</v>
      </c>
      <c r="B854" s="128" t="s">
        <v>208</v>
      </c>
      <c r="C854" s="129" t="s">
        <v>50</v>
      </c>
      <c r="D854" s="129" t="s">
        <v>151</v>
      </c>
      <c r="E854" s="129" t="s">
        <v>234</v>
      </c>
      <c r="F854" s="130"/>
      <c r="G854" s="126">
        <f t="shared" si="106"/>
        <v>184.7</v>
      </c>
    </row>
    <row r="855" spans="1:7" ht="63.75" customHeight="1" x14ac:dyDescent="0.25">
      <c r="A855" s="171" t="s">
        <v>235</v>
      </c>
      <c r="B855" s="131" t="s">
        <v>208</v>
      </c>
      <c r="C855" s="132" t="s">
        <v>50</v>
      </c>
      <c r="D855" s="129" t="s">
        <v>151</v>
      </c>
      <c r="E855" s="132" t="s">
        <v>236</v>
      </c>
      <c r="F855" s="133"/>
      <c r="G855" s="127">
        <f t="shared" si="106"/>
        <v>184.7</v>
      </c>
    </row>
    <row r="856" spans="1:7" ht="31.5" customHeight="1" x14ac:dyDescent="0.25">
      <c r="A856" s="170" t="s">
        <v>26</v>
      </c>
      <c r="B856" s="128" t="s">
        <v>208</v>
      </c>
      <c r="C856" s="129" t="s">
        <v>50</v>
      </c>
      <c r="D856" s="129" t="s">
        <v>151</v>
      </c>
      <c r="E856" s="129" t="s">
        <v>236</v>
      </c>
      <c r="F856" s="134" t="s">
        <v>27</v>
      </c>
      <c r="G856" s="126">
        <v>184.7</v>
      </c>
    </row>
    <row r="857" spans="1:7" ht="33" customHeight="1" x14ac:dyDescent="0.25">
      <c r="A857" s="46" t="s">
        <v>77</v>
      </c>
      <c r="B857" s="47" t="s">
        <v>208</v>
      </c>
      <c r="C857" s="14" t="s">
        <v>50</v>
      </c>
      <c r="D857" s="14" t="s">
        <v>151</v>
      </c>
      <c r="E857" s="14" t="s">
        <v>78</v>
      </c>
      <c r="F857" s="16"/>
      <c r="G857" s="48">
        <f>G858</f>
        <v>130.9</v>
      </c>
    </row>
    <row r="858" spans="1:7" ht="33" customHeight="1" x14ac:dyDescent="0.25">
      <c r="A858" s="25" t="s">
        <v>26</v>
      </c>
      <c r="B858" s="26" t="s">
        <v>208</v>
      </c>
      <c r="C858" s="21" t="s">
        <v>50</v>
      </c>
      <c r="D858" s="21" t="s">
        <v>151</v>
      </c>
      <c r="E858" s="21" t="s">
        <v>79</v>
      </c>
      <c r="F858" s="31" t="s">
        <v>27</v>
      </c>
      <c r="G858" s="3">
        <v>130.9</v>
      </c>
    </row>
    <row r="859" spans="1:7" ht="14.25" customHeight="1" x14ac:dyDescent="0.25">
      <c r="A859" s="25"/>
      <c r="B859" s="26"/>
      <c r="C859" s="21"/>
      <c r="D859" s="21"/>
      <c r="E859" s="21"/>
      <c r="F859" s="31"/>
      <c r="G859" s="3"/>
    </row>
    <row r="860" spans="1:7" ht="47.25" customHeight="1" x14ac:dyDescent="0.25">
      <c r="A860" s="73" t="s">
        <v>245</v>
      </c>
      <c r="B860" s="19" t="s">
        <v>246</v>
      </c>
      <c r="C860" s="20"/>
      <c r="D860" s="21"/>
      <c r="E860" s="22"/>
      <c r="F860" s="23"/>
      <c r="G860" s="24">
        <f>G861+G902</f>
        <v>576311.19999999995</v>
      </c>
    </row>
    <row r="861" spans="1:7" ht="15.75" customHeight="1" x14ac:dyDescent="0.25">
      <c r="A861" s="18" t="s">
        <v>101</v>
      </c>
      <c r="B861" s="19" t="s">
        <v>246</v>
      </c>
      <c r="C861" s="20" t="s">
        <v>102</v>
      </c>
      <c r="D861" s="21"/>
      <c r="E861" s="22"/>
      <c r="F861" s="23"/>
      <c r="G861" s="24">
        <f>G862+G878+G884+G894</f>
        <v>198655.90000000002</v>
      </c>
    </row>
    <row r="862" spans="1:7" ht="15.75" customHeight="1" x14ac:dyDescent="0.25">
      <c r="A862" s="25" t="s">
        <v>197</v>
      </c>
      <c r="B862" s="26" t="s">
        <v>246</v>
      </c>
      <c r="C862" s="21" t="s">
        <v>102</v>
      </c>
      <c r="D862" s="21" t="s">
        <v>70</v>
      </c>
      <c r="E862" s="22"/>
      <c r="F862" s="23"/>
      <c r="G862" s="3">
        <f>G863+G872+G874</f>
        <v>176601.30000000002</v>
      </c>
    </row>
    <row r="863" spans="1:7" ht="33.75" customHeight="1" x14ac:dyDescent="0.25">
      <c r="A863" s="25" t="s">
        <v>49</v>
      </c>
      <c r="B863" s="26" t="s">
        <v>246</v>
      </c>
      <c r="C863" s="21" t="s">
        <v>102</v>
      </c>
      <c r="D863" s="21" t="s">
        <v>70</v>
      </c>
      <c r="E863" s="21" t="s">
        <v>50</v>
      </c>
      <c r="F863" s="23"/>
      <c r="G863" s="3">
        <f t="shared" ref="G863:G866" si="107">G864</f>
        <v>175575.1</v>
      </c>
    </row>
    <row r="864" spans="1:7" ht="31.5" customHeight="1" x14ac:dyDescent="0.25">
      <c r="A864" s="25" t="s">
        <v>105</v>
      </c>
      <c r="B864" s="26" t="s">
        <v>246</v>
      </c>
      <c r="C864" s="21" t="s">
        <v>102</v>
      </c>
      <c r="D864" s="21" t="s">
        <v>70</v>
      </c>
      <c r="E864" s="21" t="s">
        <v>106</v>
      </c>
      <c r="F864" s="23"/>
      <c r="G864" s="3">
        <f t="shared" si="107"/>
        <v>175575.1</v>
      </c>
    </row>
    <row r="865" spans="1:7" ht="15.75" customHeight="1" x14ac:dyDescent="0.25">
      <c r="A865" s="25" t="s">
        <v>39</v>
      </c>
      <c r="B865" s="26" t="s">
        <v>246</v>
      </c>
      <c r="C865" s="21" t="s">
        <v>102</v>
      </c>
      <c r="D865" s="21" t="s">
        <v>70</v>
      </c>
      <c r="E865" s="21" t="s">
        <v>111</v>
      </c>
      <c r="F865" s="23"/>
      <c r="G865" s="3">
        <f>G866+G870+G868</f>
        <v>175575.1</v>
      </c>
    </row>
    <row r="866" spans="1:7" ht="15.75" customHeight="1" x14ac:dyDescent="0.25">
      <c r="A866" s="27" t="s">
        <v>41</v>
      </c>
      <c r="B866" s="28" t="s">
        <v>246</v>
      </c>
      <c r="C866" s="29" t="s">
        <v>102</v>
      </c>
      <c r="D866" s="21" t="s">
        <v>70</v>
      </c>
      <c r="E866" s="29" t="s">
        <v>112</v>
      </c>
      <c r="F866" s="30"/>
      <c r="G866" s="2">
        <f t="shared" si="107"/>
        <v>154012.79999999999</v>
      </c>
    </row>
    <row r="867" spans="1:7" ht="31.5" customHeight="1" x14ac:dyDescent="0.25">
      <c r="A867" s="32" t="s">
        <v>57</v>
      </c>
      <c r="B867" s="33" t="s">
        <v>246</v>
      </c>
      <c r="C867" s="34" t="s">
        <v>102</v>
      </c>
      <c r="D867" s="34" t="s">
        <v>70</v>
      </c>
      <c r="E867" s="34" t="s">
        <v>112</v>
      </c>
      <c r="F867" s="35" t="s">
        <v>58</v>
      </c>
      <c r="G867" s="4">
        <v>154012.79999999999</v>
      </c>
    </row>
    <row r="868" spans="1:7" ht="47.25" customHeight="1" x14ac:dyDescent="0.25">
      <c r="A868" s="171" t="s">
        <v>483</v>
      </c>
      <c r="B868" s="131" t="s">
        <v>246</v>
      </c>
      <c r="C868" s="132" t="s">
        <v>102</v>
      </c>
      <c r="D868" s="129" t="s">
        <v>70</v>
      </c>
      <c r="E868" s="132" t="s">
        <v>484</v>
      </c>
      <c r="F868" s="133"/>
      <c r="G868" s="127">
        <f>G869</f>
        <v>8958.6</v>
      </c>
    </row>
    <row r="869" spans="1:7" ht="32.25" customHeight="1" x14ac:dyDescent="0.25">
      <c r="A869" s="170" t="s">
        <v>57</v>
      </c>
      <c r="B869" s="128" t="s">
        <v>246</v>
      </c>
      <c r="C869" s="129" t="s">
        <v>102</v>
      </c>
      <c r="D869" s="129" t="s">
        <v>70</v>
      </c>
      <c r="E869" s="129" t="s">
        <v>484</v>
      </c>
      <c r="F869" s="134" t="s">
        <v>58</v>
      </c>
      <c r="G869" s="126">
        <v>8958.6</v>
      </c>
    </row>
    <row r="870" spans="1:7" ht="80.25" customHeight="1" x14ac:dyDescent="0.25">
      <c r="A870" s="36" t="s">
        <v>434</v>
      </c>
      <c r="B870" s="37" t="s">
        <v>246</v>
      </c>
      <c r="C870" s="38" t="s">
        <v>102</v>
      </c>
      <c r="D870" s="14" t="s">
        <v>70</v>
      </c>
      <c r="E870" s="38" t="s">
        <v>436</v>
      </c>
      <c r="F870" s="124"/>
      <c r="G870" s="40">
        <f>G871</f>
        <v>12603.7</v>
      </c>
    </row>
    <row r="871" spans="1:7" ht="33.75" customHeight="1" x14ac:dyDescent="0.25">
      <c r="A871" s="25" t="s">
        <v>57</v>
      </c>
      <c r="B871" s="26" t="s">
        <v>246</v>
      </c>
      <c r="C871" s="21" t="s">
        <v>102</v>
      </c>
      <c r="D871" s="21" t="s">
        <v>70</v>
      </c>
      <c r="E871" s="21" t="s">
        <v>436</v>
      </c>
      <c r="F871" s="72" t="s">
        <v>58</v>
      </c>
      <c r="G871" s="3">
        <v>12603.7</v>
      </c>
    </row>
    <row r="872" spans="1:7" ht="33" customHeight="1" x14ac:dyDescent="0.25">
      <c r="A872" s="46" t="s">
        <v>77</v>
      </c>
      <c r="B872" s="47" t="s">
        <v>246</v>
      </c>
      <c r="C872" s="14" t="s">
        <v>102</v>
      </c>
      <c r="D872" s="14" t="s">
        <v>70</v>
      </c>
      <c r="E872" s="14" t="s">
        <v>78</v>
      </c>
      <c r="F872" s="16"/>
      <c r="G872" s="48">
        <f>G873</f>
        <v>850</v>
      </c>
    </row>
    <row r="873" spans="1:7" ht="33.75" customHeight="1" x14ac:dyDescent="0.25">
      <c r="A873" s="32" t="s">
        <v>57</v>
      </c>
      <c r="B873" s="33" t="s">
        <v>246</v>
      </c>
      <c r="C873" s="34" t="s">
        <v>102</v>
      </c>
      <c r="D873" s="34" t="s">
        <v>70</v>
      </c>
      <c r="E873" s="34" t="s">
        <v>79</v>
      </c>
      <c r="F873" s="35" t="s">
        <v>58</v>
      </c>
      <c r="G873" s="4">
        <v>850</v>
      </c>
    </row>
    <row r="874" spans="1:7" ht="29.25" customHeight="1" x14ac:dyDescent="0.25">
      <c r="A874" s="170" t="s">
        <v>413</v>
      </c>
      <c r="B874" s="128" t="s">
        <v>246</v>
      </c>
      <c r="C874" s="129" t="s">
        <v>102</v>
      </c>
      <c r="D874" s="129" t="s">
        <v>70</v>
      </c>
      <c r="E874" s="129" t="s">
        <v>414</v>
      </c>
      <c r="F874" s="130"/>
      <c r="G874" s="126">
        <f t="shared" ref="G874:G876" si="108">G875</f>
        <v>176.2</v>
      </c>
    </row>
    <row r="875" spans="1:7" ht="18.75" customHeight="1" x14ac:dyDescent="0.25">
      <c r="A875" s="170" t="s">
        <v>41</v>
      </c>
      <c r="B875" s="128" t="s">
        <v>246</v>
      </c>
      <c r="C875" s="129" t="s">
        <v>102</v>
      </c>
      <c r="D875" s="129" t="s">
        <v>70</v>
      </c>
      <c r="E875" s="129" t="s">
        <v>415</v>
      </c>
      <c r="F875" s="130"/>
      <c r="G875" s="126">
        <f t="shared" si="108"/>
        <v>176.2</v>
      </c>
    </row>
    <row r="876" spans="1:7" ht="18.75" customHeight="1" x14ac:dyDescent="0.25">
      <c r="A876" s="171" t="s">
        <v>416</v>
      </c>
      <c r="B876" s="131" t="s">
        <v>246</v>
      </c>
      <c r="C876" s="132" t="s">
        <v>102</v>
      </c>
      <c r="D876" s="129" t="s">
        <v>70</v>
      </c>
      <c r="E876" s="132" t="s">
        <v>417</v>
      </c>
      <c r="F876" s="133"/>
      <c r="G876" s="127">
        <f t="shared" si="108"/>
        <v>176.2</v>
      </c>
    </row>
    <row r="877" spans="1:7" ht="30" customHeight="1" x14ac:dyDescent="0.25">
      <c r="A877" s="170" t="s">
        <v>57</v>
      </c>
      <c r="B877" s="128" t="s">
        <v>246</v>
      </c>
      <c r="C877" s="129" t="s">
        <v>102</v>
      </c>
      <c r="D877" s="129" t="s">
        <v>70</v>
      </c>
      <c r="E877" s="129" t="s">
        <v>417</v>
      </c>
      <c r="F877" s="134" t="s">
        <v>58</v>
      </c>
      <c r="G877" s="126">
        <v>176.2</v>
      </c>
    </row>
    <row r="878" spans="1:7" ht="32.25" customHeight="1" x14ac:dyDescent="0.25">
      <c r="A878" s="46" t="s">
        <v>103</v>
      </c>
      <c r="B878" s="47" t="s">
        <v>246</v>
      </c>
      <c r="C878" s="14" t="s">
        <v>102</v>
      </c>
      <c r="D878" s="14" t="s">
        <v>44</v>
      </c>
      <c r="E878" s="15"/>
      <c r="F878" s="16"/>
      <c r="G878" s="48">
        <f t="shared" ref="G878:G882" si="109">G879</f>
        <v>21</v>
      </c>
    </row>
    <row r="879" spans="1:7" ht="31.5" customHeight="1" x14ac:dyDescent="0.25">
      <c r="A879" s="25" t="s">
        <v>49</v>
      </c>
      <c r="B879" s="26" t="s">
        <v>246</v>
      </c>
      <c r="C879" s="21" t="s">
        <v>102</v>
      </c>
      <c r="D879" s="21" t="s">
        <v>44</v>
      </c>
      <c r="E879" s="21" t="s">
        <v>50</v>
      </c>
      <c r="F879" s="23"/>
      <c r="G879" s="3">
        <f t="shared" si="109"/>
        <v>21</v>
      </c>
    </row>
    <row r="880" spans="1:7" ht="34.5" customHeight="1" x14ac:dyDescent="0.25">
      <c r="A880" s="25" t="s">
        <v>105</v>
      </c>
      <c r="B880" s="26" t="s">
        <v>246</v>
      </c>
      <c r="C880" s="21" t="s">
        <v>102</v>
      </c>
      <c r="D880" s="21" t="s">
        <v>44</v>
      </c>
      <c r="E880" s="21" t="s">
        <v>106</v>
      </c>
      <c r="F880" s="23"/>
      <c r="G880" s="3">
        <f t="shared" si="109"/>
        <v>21</v>
      </c>
    </row>
    <row r="881" spans="1:7" ht="33" customHeight="1" x14ac:dyDescent="0.25">
      <c r="A881" s="25" t="s">
        <v>16</v>
      </c>
      <c r="B881" s="26" t="s">
        <v>246</v>
      </c>
      <c r="C881" s="21" t="s">
        <v>102</v>
      </c>
      <c r="D881" s="21" t="s">
        <v>44</v>
      </c>
      <c r="E881" s="21" t="s">
        <v>247</v>
      </c>
      <c r="F881" s="23"/>
      <c r="G881" s="3">
        <f t="shared" si="109"/>
        <v>21</v>
      </c>
    </row>
    <row r="882" spans="1:7" ht="15.75" customHeight="1" x14ac:dyDescent="0.25">
      <c r="A882" s="27" t="s">
        <v>24</v>
      </c>
      <c r="B882" s="28" t="s">
        <v>246</v>
      </c>
      <c r="C882" s="29" t="s">
        <v>102</v>
      </c>
      <c r="D882" s="21" t="s">
        <v>44</v>
      </c>
      <c r="E882" s="29" t="s">
        <v>248</v>
      </c>
      <c r="F882" s="30"/>
      <c r="G882" s="2">
        <f t="shared" si="109"/>
        <v>21</v>
      </c>
    </row>
    <row r="883" spans="1:7" ht="33" customHeight="1" x14ac:dyDescent="0.25">
      <c r="A883" s="25" t="s">
        <v>26</v>
      </c>
      <c r="B883" s="26" t="s">
        <v>246</v>
      </c>
      <c r="C883" s="21" t="s">
        <v>102</v>
      </c>
      <c r="D883" s="21" t="s">
        <v>44</v>
      </c>
      <c r="E883" s="21" t="s">
        <v>248</v>
      </c>
      <c r="F883" s="31" t="s">
        <v>27</v>
      </c>
      <c r="G883" s="3">
        <v>21</v>
      </c>
    </row>
    <row r="884" spans="1:7" ht="15.75" customHeight="1" x14ac:dyDescent="0.25">
      <c r="A884" s="25" t="s">
        <v>104</v>
      </c>
      <c r="B884" s="26" t="s">
        <v>246</v>
      </c>
      <c r="C884" s="21" t="s">
        <v>102</v>
      </c>
      <c r="D884" s="21" t="s">
        <v>102</v>
      </c>
      <c r="E884" s="22"/>
      <c r="F884" s="23"/>
      <c r="G884" s="3">
        <f t="shared" ref="G884:G886" si="110">G885</f>
        <v>21974.6</v>
      </c>
    </row>
    <row r="885" spans="1:7" ht="32.25" customHeight="1" x14ac:dyDescent="0.25">
      <c r="A885" s="25" t="s">
        <v>49</v>
      </c>
      <c r="B885" s="26" t="s">
        <v>246</v>
      </c>
      <c r="C885" s="21" t="s">
        <v>102</v>
      </c>
      <c r="D885" s="21" t="s">
        <v>102</v>
      </c>
      <c r="E885" s="21" t="s">
        <v>50</v>
      </c>
      <c r="F885" s="23"/>
      <c r="G885" s="3">
        <f t="shared" si="110"/>
        <v>21974.6</v>
      </c>
    </row>
    <row r="886" spans="1:7" ht="30.75" customHeight="1" x14ac:dyDescent="0.25">
      <c r="A886" s="25" t="s">
        <v>105</v>
      </c>
      <c r="B886" s="26" t="s">
        <v>246</v>
      </c>
      <c r="C886" s="21" t="s">
        <v>102</v>
      </c>
      <c r="D886" s="21" t="s">
        <v>102</v>
      </c>
      <c r="E886" s="21" t="s">
        <v>106</v>
      </c>
      <c r="F886" s="23"/>
      <c r="G886" s="3">
        <f t="shared" si="110"/>
        <v>21974.6</v>
      </c>
    </row>
    <row r="887" spans="1:7" ht="15.75" customHeight="1" x14ac:dyDescent="0.25">
      <c r="A887" s="25" t="s">
        <v>39</v>
      </c>
      <c r="B887" s="26" t="s">
        <v>246</v>
      </c>
      <c r="C887" s="21" t="s">
        <v>102</v>
      </c>
      <c r="D887" s="21" t="s">
        <v>102</v>
      </c>
      <c r="E887" s="21" t="s">
        <v>111</v>
      </c>
      <c r="F887" s="23"/>
      <c r="G887" s="3">
        <f>G888+G892+G890</f>
        <v>21974.6</v>
      </c>
    </row>
    <row r="888" spans="1:7" ht="15.75" customHeight="1" x14ac:dyDescent="0.25">
      <c r="A888" s="27" t="s">
        <v>41</v>
      </c>
      <c r="B888" s="28" t="s">
        <v>246</v>
      </c>
      <c r="C888" s="29" t="s">
        <v>102</v>
      </c>
      <c r="D888" s="21" t="s">
        <v>102</v>
      </c>
      <c r="E888" s="29" t="s">
        <v>112</v>
      </c>
      <c r="F888" s="30"/>
      <c r="G888" s="2">
        <f>G889</f>
        <v>20486.099999999999</v>
      </c>
    </row>
    <row r="889" spans="1:7" ht="32.25" customHeight="1" x14ac:dyDescent="0.25">
      <c r="A889" s="32" t="s">
        <v>57</v>
      </c>
      <c r="B889" s="33" t="s">
        <v>246</v>
      </c>
      <c r="C889" s="34" t="s">
        <v>102</v>
      </c>
      <c r="D889" s="34" t="s">
        <v>102</v>
      </c>
      <c r="E889" s="34" t="s">
        <v>112</v>
      </c>
      <c r="F889" s="35" t="s">
        <v>58</v>
      </c>
      <c r="G889" s="4">
        <v>20486.099999999999</v>
      </c>
    </row>
    <row r="890" spans="1:7" ht="78.75" customHeight="1" x14ac:dyDescent="0.25">
      <c r="A890" s="27" t="s">
        <v>437</v>
      </c>
      <c r="B890" s="28" t="s">
        <v>246</v>
      </c>
      <c r="C890" s="29" t="s">
        <v>102</v>
      </c>
      <c r="D890" s="21" t="s">
        <v>102</v>
      </c>
      <c r="E890" s="29" t="s">
        <v>438</v>
      </c>
      <c r="F890" s="71"/>
      <c r="G890" s="2">
        <f>G891</f>
        <v>645.5</v>
      </c>
    </row>
    <row r="891" spans="1:7" ht="33.75" customHeight="1" x14ac:dyDescent="0.25">
      <c r="A891" s="25" t="s">
        <v>57</v>
      </c>
      <c r="B891" s="26" t="s">
        <v>246</v>
      </c>
      <c r="C891" s="21" t="s">
        <v>102</v>
      </c>
      <c r="D891" s="21" t="s">
        <v>102</v>
      </c>
      <c r="E891" s="21" t="s">
        <v>438</v>
      </c>
      <c r="F891" s="72" t="s">
        <v>58</v>
      </c>
      <c r="G891" s="3">
        <v>645.5</v>
      </c>
    </row>
    <row r="892" spans="1:7" ht="31.5" customHeight="1" x14ac:dyDescent="0.25">
      <c r="A892" s="81" t="s">
        <v>342</v>
      </c>
      <c r="B892" s="37" t="s">
        <v>246</v>
      </c>
      <c r="C892" s="38" t="s">
        <v>102</v>
      </c>
      <c r="D892" s="14" t="s">
        <v>102</v>
      </c>
      <c r="E892" s="38" t="s">
        <v>343</v>
      </c>
      <c r="F892" s="82"/>
      <c r="G892" s="40">
        <f>G893</f>
        <v>843</v>
      </c>
    </row>
    <row r="893" spans="1:7" ht="32.25" customHeight="1" x14ac:dyDescent="0.25">
      <c r="A893" s="41" t="s">
        <v>57</v>
      </c>
      <c r="B893" s="26" t="s">
        <v>246</v>
      </c>
      <c r="C893" s="21" t="s">
        <v>102</v>
      </c>
      <c r="D893" s="21" t="s">
        <v>102</v>
      </c>
      <c r="E893" s="21" t="s">
        <v>343</v>
      </c>
      <c r="F893" s="45" t="s">
        <v>58</v>
      </c>
      <c r="G893" s="3">
        <v>843</v>
      </c>
    </row>
    <row r="894" spans="1:7" ht="15.75" customHeight="1" x14ac:dyDescent="0.25">
      <c r="A894" s="46" t="s">
        <v>200</v>
      </c>
      <c r="B894" s="47" t="s">
        <v>246</v>
      </c>
      <c r="C894" s="14" t="s">
        <v>102</v>
      </c>
      <c r="D894" s="14" t="s">
        <v>72</v>
      </c>
      <c r="E894" s="15"/>
      <c r="F894" s="16"/>
      <c r="G894" s="48">
        <f t="shared" ref="G894:G896" si="111">G895</f>
        <v>59</v>
      </c>
    </row>
    <row r="895" spans="1:7" ht="33" customHeight="1" x14ac:dyDescent="0.25">
      <c r="A895" s="25" t="s">
        <v>49</v>
      </c>
      <c r="B895" s="26" t="s">
        <v>246</v>
      </c>
      <c r="C895" s="21" t="s">
        <v>102</v>
      </c>
      <c r="D895" s="21" t="s">
        <v>72</v>
      </c>
      <c r="E895" s="21" t="s">
        <v>50</v>
      </c>
      <c r="F895" s="23"/>
      <c r="G895" s="3">
        <f t="shared" si="111"/>
        <v>59</v>
      </c>
    </row>
    <row r="896" spans="1:7" ht="32.25" customHeight="1" x14ac:dyDescent="0.25">
      <c r="A896" s="25" t="s">
        <v>105</v>
      </c>
      <c r="B896" s="26" t="s">
        <v>246</v>
      </c>
      <c r="C896" s="21" t="s">
        <v>102</v>
      </c>
      <c r="D896" s="21" t="s">
        <v>72</v>
      </c>
      <c r="E896" s="21" t="s">
        <v>106</v>
      </c>
      <c r="F896" s="23"/>
      <c r="G896" s="3">
        <f t="shared" si="111"/>
        <v>59</v>
      </c>
    </row>
    <row r="897" spans="1:7" ht="15.75" customHeight="1" x14ac:dyDescent="0.25">
      <c r="A897" s="25" t="s">
        <v>107</v>
      </c>
      <c r="B897" s="26" t="s">
        <v>246</v>
      </c>
      <c r="C897" s="21" t="s">
        <v>102</v>
      </c>
      <c r="D897" s="21" t="s">
        <v>72</v>
      </c>
      <c r="E897" s="21" t="s">
        <v>108</v>
      </c>
      <c r="F897" s="23"/>
      <c r="G897" s="3">
        <f>G898+G900</f>
        <v>59</v>
      </c>
    </row>
    <row r="898" spans="1:7" ht="93.75" customHeight="1" x14ac:dyDescent="0.25">
      <c r="A898" s="27" t="s">
        <v>251</v>
      </c>
      <c r="B898" s="28" t="s">
        <v>246</v>
      </c>
      <c r="C898" s="29" t="s">
        <v>102</v>
      </c>
      <c r="D898" s="21" t="s">
        <v>72</v>
      </c>
      <c r="E898" s="29" t="s">
        <v>252</v>
      </c>
      <c r="F898" s="30"/>
      <c r="G898" s="2">
        <f>G899</f>
        <v>50</v>
      </c>
    </row>
    <row r="899" spans="1:7" ht="16.5" customHeight="1" x14ac:dyDescent="0.25">
      <c r="A899" s="25" t="s">
        <v>55</v>
      </c>
      <c r="B899" s="26" t="s">
        <v>246</v>
      </c>
      <c r="C899" s="21" t="s">
        <v>102</v>
      </c>
      <c r="D899" s="21" t="s">
        <v>72</v>
      </c>
      <c r="E899" s="21" t="s">
        <v>252</v>
      </c>
      <c r="F899" s="31" t="s">
        <v>56</v>
      </c>
      <c r="G899" s="3">
        <v>50</v>
      </c>
    </row>
    <row r="900" spans="1:7" ht="98.25" customHeight="1" x14ac:dyDescent="0.25">
      <c r="A900" s="27" t="s">
        <v>253</v>
      </c>
      <c r="B900" s="28" t="s">
        <v>246</v>
      </c>
      <c r="C900" s="29" t="s">
        <v>102</v>
      </c>
      <c r="D900" s="21" t="s">
        <v>72</v>
      </c>
      <c r="E900" s="29" t="s">
        <v>254</v>
      </c>
      <c r="F900" s="30"/>
      <c r="G900" s="2">
        <f>G901</f>
        <v>9</v>
      </c>
    </row>
    <row r="901" spans="1:7" ht="16.5" customHeight="1" x14ac:dyDescent="0.25">
      <c r="A901" s="25" t="s">
        <v>55</v>
      </c>
      <c r="B901" s="26" t="s">
        <v>246</v>
      </c>
      <c r="C901" s="21" t="s">
        <v>102</v>
      </c>
      <c r="D901" s="21" t="s">
        <v>72</v>
      </c>
      <c r="E901" s="21" t="s">
        <v>254</v>
      </c>
      <c r="F901" s="31" t="s">
        <v>56</v>
      </c>
      <c r="G901" s="3">
        <v>9</v>
      </c>
    </row>
    <row r="902" spans="1:7" ht="15.75" customHeight="1" x14ac:dyDescent="0.25">
      <c r="A902" s="18" t="s">
        <v>255</v>
      </c>
      <c r="B902" s="19" t="s">
        <v>246</v>
      </c>
      <c r="C902" s="20" t="s">
        <v>256</v>
      </c>
      <c r="D902" s="21"/>
      <c r="E902" s="22"/>
      <c r="F902" s="23"/>
      <c r="G902" s="24">
        <f>G903+G921</f>
        <v>377655.3</v>
      </c>
    </row>
    <row r="903" spans="1:7" ht="15.75" customHeight="1" x14ac:dyDescent="0.25">
      <c r="A903" s="25" t="s">
        <v>257</v>
      </c>
      <c r="B903" s="26" t="s">
        <v>246</v>
      </c>
      <c r="C903" s="21" t="s">
        <v>256</v>
      </c>
      <c r="D903" s="21" t="s">
        <v>9</v>
      </c>
      <c r="E903" s="22"/>
      <c r="F903" s="23"/>
      <c r="G903" s="3">
        <f>G904+G915+G917</f>
        <v>366664.1</v>
      </c>
    </row>
    <row r="904" spans="1:7" ht="32.25" customHeight="1" x14ac:dyDescent="0.25">
      <c r="A904" s="25" t="s">
        <v>49</v>
      </c>
      <c r="B904" s="26" t="s">
        <v>246</v>
      </c>
      <c r="C904" s="21" t="s">
        <v>256</v>
      </c>
      <c r="D904" s="21" t="s">
        <v>9</v>
      </c>
      <c r="E904" s="21" t="s">
        <v>50</v>
      </c>
      <c r="F904" s="23"/>
      <c r="G904" s="3">
        <f t="shared" ref="G904:G905" si="112">G905</f>
        <v>361314.89999999997</v>
      </c>
    </row>
    <row r="905" spans="1:7" ht="32.25" customHeight="1" x14ac:dyDescent="0.25">
      <c r="A905" s="25" t="s">
        <v>105</v>
      </c>
      <c r="B905" s="26" t="s">
        <v>246</v>
      </c>
      <c r="C905" s="21" t="s">
        <v>256</v>
      </c>
      <c r="D905" s="21" t="s">
        <v>9</v>
      </c>
      <c r="E905" s="21" t="s">
        <v>106</v>
      </c>
      <c r="F905" s="23"/>
      <c r="G905" s="3">
        <f t="shared" si="112"/>
        <v>361314.89999999997</v>
      </c>
    </row>
    <row r="906" spans="1:7" ht="15.75" customHeight="1" x14ac:dyDescent="0.25">
      <c r="A906" s="25" t="s">
        <v>39</v>
      </c>
      <c r="B906" s="26" t="s">
        <v>246</v>
      </c>
      <c r="C906" s="21" t="s">
        <v>256</v>
      </c>
      <c r="D906" s="21" t="s">
        <v>9</v>
      </c>
      <c r="E906" s="21" t="s">
        <v>111</v>
      </c>
      <c r="F906" s="23"/>
      <c r="G906" s="3">
        <f>G907+G913+G909+G911</f>
        <v>361314.89999999997</v>
      </c>
    </row>
    <row r="907" spans="1:7" ht="15.75" customHeight="1" x14ac:dyDescent="0.25">
      <c r="A907" s="27" t="s">
        <v>41</v>
      </c>
      <c r="B907" s="28" t="s">
        <v>246</v>
      </c>
      <c r="C907" s="29" t="s">
        <v>256</v>
      </c>
      <c r="D907" s="21" t="s">
        <v>9</v>
      </c>
      <c r="E907" s="29" t="s">
        <v>112</v>
      </c>
      <c r="F907" s="30"/>
      <c r="G907" s="2">
        <f>G908</f>
        <v>350437.5</v>
      </c>
    </row>
    <row r="908" spans="1:7" ht="33.75" customHeight="1" x14ac:dyDescent="0.25">
      <c r="A908" s="32" t="s">
        <v>57</v>
      </c>
      <c r="B908" s="33" t="s">
        <v>246</v>
      </c>
      <c r="C908" s="34" t="s">
        <v>256</v>
      </c>
      <c r="D908" s="34" t="s">
        <v>9</v>
      </c>
      <c r="E908" s="34" t="s">
        <v>112</v>
      </c>
      <c r="F908" s="35" t="s">
        <v>58</v>
      </c>
      <c r="G908" s="4">
        <v>350437.5</v>
      </c>
    </row>
    <row r="909" spans="1:7" ht="45.75" customHeight="1" x14ac:dyDescent="0.25">
      <c r="A909" s="43" t="s">
        <v>344</v>
      </c>
      <c r="B909" s="28" t="s">
        <v>246</v>
      </c>
      <c r="C909" s="29" t="s">
        <v>256</v>
      </c>
      <c r="D909" s="21" t="s">
        <v>9</v>
      </c>
      <c r="E909" s="29" t="s">
        <v>345</v>
      </c>
      <c r="F909" s="44"/>
      <c r="G909" s="2">
        <f>G910</f>
        <v>423.1</v>
      </c>
    </row>
    <row r="910" spans="1:7" ht="30" customHeight="1" x14ac:dyDescent="0.25">
      <c r="A910" s="75" t="s">
        <v>57</v>
      </c>
      <c r="B910" s="33" t="s">
        <v>246</v>
      </c>
      <c r="C910" s="34" t="s">
        <v>256</v>
      </c>
      <c r="D910" s="34" t="s">
        <v>9</v>
      </c>
      <c r="E910" s="34" t="s">
        <v>345</v>
      </c>
      <c r="F910" s="64" t="s">
        <v>58</v>
      </c>
      <c r="G910" s="4">
        <v>423.1</v>
      </c>
    </row>
    <row r="911" spans="1:7" ht="77.25" customHeight="1" x14ac:dyDescent="0.25">
      <c r="A911" s="27" t="s">
        <v>437</v>
      </c>
      <c r="B911" s="28" t="s">
        <v>246</v>
      </c>
      <c r="C911" s="29" t="s">
        <v>256</v>
      </c>
      <c r="D911" s="21" t="s">
        <v>9</v>
      </c>
      <c r="E911" s="29" t="s">
        <v>438</v>
      </c>
      <c r="F911" s="71"/>
      <c r="G911" s="2">
        <f>G912</f>
        <v>10334.299999999999</v>
      </c>
    </row>
    <row r="912" spans="1:7" ht="32.25" customHeight="1" x14ac:dyDescent="0.25">
      <c r="A912" s="25" t="s">
        <v>57</v>
      </c>
      <c r="B912" s="26" t="s">
        <v>246</v>
      </c>
      <c r="C912" s="21" t="s">
        <v>256</v>
      </c>
      <c r="D912" s="21" t="s">
        <v>9</v>
      </c>
      <c r="E912" s="21" t="s">
        <v>438</v>
      </c>
      <c r="F912" s="72" t="s">
        <v>58</v>
      </c>
      <c r="G912" s="3">
        <v>10334.299999999999</v>
      </c>
    </row>
    <row r="913" spans="1:7" ht="32.25" customHeight="1" x14ac:dyDescent="0.25">
      <c r="A913" s="36" t="s">
        <v>258</v>
      </c>
      <c r="B913" s="37" t="s">
        <v>246</v>
      </c>
      <c r="C913" s="38" t="s">
        <v>256</v>
      </c>
      <c r="D913" s="14" t="s">
        <v>9</v>
      </c>
      <c r="E913" s="38" t="s">
        <v>259</v>
      </c>
      <c r="F913" s="39"/>
      <c r="G913" s="40">
        <f>G914</f>
        <v>120</v>
      </c>
    </row>
    <row r="914" spans="1:7" ht="33" customHeight="1" x14ac:dyDescent="0.25">
      <c r="A914" s="32" t="s">
        <v>57</v>
      </c>
      <c r="B914" s="33" t="s">
        <v>246</v>
      </c>
      <c r="C914" s="34" t="s">
        <v>256</v>
      </c>
      <c r="D914" s="34" t="s">
        <v>9</v>
      </c>
      <c r="E914" s="34" t="s">
        <v>259</v>
      </c>
      <c r="F914" s="35" t="s">
        <v>58</v>
      </c>
      <c r="G914" s="4">
        <v>120</v>
      </c>
    </row>
    <row r="915" spans="1:7" ht="32.25" customHeight="1" x14ac:dyDescent="0.25">
      <c r="A915" s="46" t="s">
        <v>77</v>
      </c>
      <c r="B915" s="47" t="s">
        <v>246</v>
      </c>
      <c r="C915" s="14" t="s">
        <v>256</v>
      </c>
      <c r="D915" s="14" t="s">
        <v>9</v>
      </c>
      <c r="E915" s="14" t="s">
        <v>78</v>
      </c>
      <c r="F915" s="16"/>
      <c r="G915" s="48">
        <f>G916</f>
        <v>4102.5</v>
      </c>
    </row>
    <row r="916" spans="1:7" ht="32.25" customHeight="1" x14ac:dyDescent="0.25">
      <c r="A916" s="32" t="s">
        <v>57</v>
      </c>
      <c r="B916" s="33" t="s">
        <v>246</v>
      </c>
      <c r="C916" s="34" t="s">
        <v>256</v>
      </c>
      <c r="D916" s="34" t="s">
        <v>9</v>
      </c>
      <c r="E916" s="34" t="s">
        <v>79</v>
      </c>
      <c r="F916" s="35" t="s">
        <v>58</v>
      </c>
      <c r="G916" s="4">
        <v>4102.5</v>
      </c>
    </row>
    <row r="917" spans="1:7" ht="33.75" customHeight="1" x14ac:dyDescent="0.25">
      <c r="A917" s="25" t="s">
        <v>413</v>
      </c>
      <c r="B917" s="26" t="s">
        <v>246</v>
      </c>
      <c r="C917" s="21" t="s">
        <v>256</v>
      </c>
      <c r="D917" s="21" t="s">
        <v>9</v>
      </c>
      <c r="E917" s="21" t="s">
        <v>414</v>
      </c>
      <c r="F917" s="122"/>
      <c r="G917" s="3">
        <f t="shared" ref="G917:G919" si="113">G918</f>
        <v>1246.7</v>
      </c>
    </row>
    <row r="918" spans="1:7" ht="17.25" customHeight="1" x14ac:dyDescent="0.25">
      <c r="A918" s="25" t="s">
        <v>41</v>
      </c>
      <c r="B918" s="26" t="s">
        <v>246</v>
      </c>
      <c r="C918" s="21" t="s">
        <v>256</v>
      </c>
      <c r="D918" s="21" t="s">
        <v>9</v>
      </c>
      <c r="E918" s="21" t="s">
        <v>415</v>
      </c>
      <c r="F918" s="122"/>
      <c r="G918" s="3">
        <f t="shared" si="113"/>
        <v>1246.7</v>
      </c>
    </row>
    <row r="919" spans="1:7" ht="17.25" customHeight="1" x14ac:dyDescent="0.25">
      <c r="A919" s="27" t="s">
        <v>416</v>
      </c>
      <c r="B919" s="28" t="s">
        <v>246</v>
      </c>
      <c r="C919" s="29" t="s">
        <v>256</v>
      </c>
      <c r="D919" s="21" t="s">
        <v>9</v>
      </c>
      <c r="E919" s="29" t="s">
        <v>417</v>
      </c>
      <c r="F919" s="71"/>
      <c r="G919" s="2">
        <f t="shared" si="113"/>
        <v>1246.7</v>
      </c>
    </row>
    <row r="920" spans="1:7" ht="32.25" customHeight="1" x14ac:dyDescent="0.25">
      <c r="A920" s="25" t="s">
        <v>57</v>
      </c>
      <c r="B920" s="26" t="s">
        <v>246</v>
      </c>
      <c r="C920" s="21" t="s">
        <v>256</v>
      </c>
      <c r="D920" s="21" t="s">
        <v>9</v>
      </c>
      <c r="E920" s="21" t="s">
        <v>417</v>
      </c>
      <c r="F920" s="72" t="s">
        <v>58</v>
      </c>
      <c r="G920" s="3">
        <v>1246.7</v>
      </c>
    </row>
    <row r="921" spans="1:7" ht="17.25" customHeight="1" x14ac:dyDescent="0.25">
      <c r="A921" s="46" t="s">
        <v>260</v>
      </c>
      <c r="B921" s="47" t="s">
        <v>246</v>
      </c>
      <c r="C921" s="14" t="s">
        <v>256</v>
      </c>
      <c r="D921" s="14" t="s">
        <v>23</v>
      </c>
      <c r="E921" s="15"/>
      <c r="F921" s="16"/>
      <c r="G921" s="48">
        <f t="shared" ref="G921:G922" si="114">G922</f>
        <v>10991.2</v>
      </c>
    </row>
    <row r="922" spans="1:7" ht="33" customHeight="1" x14ac:dyDescent="0.25">
      <c r="A922" s="25" t="s">
        <v>49</v>
      </c>
      <c r="B922" s="26" t="s">
        <v>246</v>
      </c>
      <c r="C922" s="21" t="s">
        <v>256</v>
      </c>
      <c r="D922" s="21" t="s">
        <v>23</v>
      </c>
      <c r="E922" s="21" t="s">
        <v>50</v>
      </c>
      <c r="F922" s="23"/>
      <c r="G922" s="3">
        <f t="shared" si="114"/>
        <v>10991.2</v>
      </c>
    </row>
    <row r="923" spans="1:7" ht="31.5" customHeight="1" x14ac:dyDescent="0.25">
      <c r="A923" s="25" t="s">
        <v>105</v>
      </c>
      <c r="B923" s="26" t="s">
        <v>246</v>
      </c>
      <c r="C923" s="21" t="s">
        <v>256</v>
      </c>
      <c r="D923" s="21" t="s">
        <v>23</v>
      </c>
      <c r="E923" s="21" t="s">
        <v>106</v>
      </c>
      <c r="F923" s="23"/>
      <c r="G923" s="3">
        <f>G924+G928</f>
        <v>10991.2</v>
      </c>
    </row>
    <row r="924" spans="1:7" ht="31.5" customHeight="1" x14ac:dyDescent="0.25">
      <c r="A924" s="25" t="s">
        <v>16</v>
      </c>
      <c r="B924" s="26" t="s">
        <v>246</v>
      </c>
      <c r="C924" s="21" t="s">
        <v>256</v>
      </c>
      <c r="D924" s="21" t="s">
        <v>23</v>
      </c>
      <c r="E924" s="21" t="s">
        <v>247</v>
      </c>
      <c r="F924" s="23"/>
      <c r="G924" s="3">
        <f>G925</f>
        <v>10891.2</v>
      </c>
    </row>
    <row r="925" spans="1:7" ht="15.75" customHeight="1" x14ac:dyDescent="0.25">
      <c r="A925" s="27" t="s">
        <v>24</v>
      </c>
      <c r="B925" s="28" t="s">
        <v>246</v>
      </c>
      <c r="C925" s="29" t="s">
        <v>256</v>
      </c>
      <c r="D925" s="21" t="s">
        <v>23</v>
      </c>
      <c r="E925" s="29" t="s">
        <v>248</v>
      </c>
      <c r="F925" s="30"/>
      <c r="G925" s="2">
        <f>G926+G927</f>
        <v>10891.2</v>
      </c>
    </row>
    <row r="926" spans="1:7" ht="63.75" customHeight="1" x14ac:dyDescent="0.25">
      <c r="A926" s="25" t="s">
        <v>20</v>
      </c>
      <c r="B926" s="26" t="s">
        <v>246</v>
      </c>
      <c r="C926" s="21" t="s">
        <v>256</v>
      </c>
      <c r="D926" s="21" t="s">
        <v>23</v>
      </c>
      <c r="E926" s="21" t="s">
        <v>248</v>
      </c>
      <c r="F926" s="31" t="s">
        <v>21</v>
      </c>
      <c r="G926" s="3">
        <v>10885</v>
      </c>
    </row>
    <row r="927" spans="1:7" ht="32.25" customHeight="1" x14ac:dyDescent="0.25">
      <c r="A927" s="46" t="s">
        <v>26</v>
      </c>
      <c r="B927" s="26" t="s">
        <v>246</v>
      </c>
      <c r="C927" s="21" t="s">
        <v>256</v>
      </c>
      <c r="D927" s="21" t="s">
        <v>23</v>
      </c>
      <c r="E927" s="21" t="s">
        <v>248</v>
      </c>
      <c r="F927" s="31" t="s">
        <v>27</v>
      </c>
      <c r="G927" s="48">
        <v>6.2</v>
      </c>
    </row>
    <row r="928" spans="1:7" ht="15.75" customHeight="1" x14ac:dyDescent="0.25">
      <c r="A928" s="46" t="s">
        <v>107</v>
      </c>
      <c r="B928" s="47" t="s">
        <v>246</v>
      </c>
      <c r="C928" s="14" t="s">
        <v>256</v>
      </c>
      <c r="D928" s="14" t="s">
        <v>23</v>
      </c>
      <c r="E928" s="14" t="s">
        <v>108</v>
      </c>
      <c r="F928" s="16"/>
      <c r="G928" s="48">
        <f t="shared" ref="G928:G929" si="115">G929</f>
        <v>100</v>
      </c>
    </row>
    <row r="929" spans="1:7" ht="78.75" customHeight="1" x14ac:dyDescent="0.25">
      <c r="A929" s="27" t="s">
        <v>261</v>
      </c>
      <c r="B929" s="28" t="s">
        <v>246</v>
      </c>
      <c r="C929" s="29" t="s">
        <v>256</v>
      </c>
      <c r="D929" s="21" t="s">
        <v>23</v>
      </c>
      <c r="E929" s="29" t="s">
        <v>262</v>
      </c>
      <c r="F929" s="30"/>
      <c r="G929" s="2">
        <f t="shared" si="115"/>
        <v>100</v>
      </c>
    </row>
    <row r="930" spans="1:7" ht="16.5" customHeight="1" x14ac:dyDescent="0.25">
      <c r="A930" s="32" t="s">
        <v>55</v>
      </c>
      <c r="B930" s="33" t="s">
        <v>246</v>
      </c>
      <c r="C930" s="34" t="s">
        <v>256</v>
      </c>
      <c r="D930" s="34" t="s">
        <v>23</v>
      </c>
      <c r="E930" s="34" t="s">
        <v>262</v>
      </c>
      <c r="F930" s="35" t="s">
        <v>56</v>
      </c>
      <c r="G930" s="4">
        <v>100</v>
      </c>
    </row>
    <row r="931" spans="1:7" ht="14.25" customHeight="1" x14ac:dyDescent="0.25">
      <c r="A931" s="176" t="s">
        <v>485</v>
      </c>
      <c r="B931" s="177" t="s">
        <v>485</v>
      </c>
      <c r="C931" s="177" t="s">
        <v>485</v>
      </c>
      <c r="D931" s="177" t="s">
        <v>485</v>
      </c>
      <c r="E931" s="177" t="s">
        <v>485</v>
      </c>
      <c r="F931" s="178" t="s">
        <v>485</v>
      </c>
      <c r="G931" s="163"/>
    </row>
    <row r="932" spans="1:7" ht="48.75" customHeight="1" x14ac:dyDescent="0.25">
      <c r="A932" s="11" t="s">
        <v>263</v>
      </c>
      <c r="B932" s="12" t="s">
        <v>264</v>
      </c>
      <c r="C932" s="13"/>
      <c r="D932" s="14"/>
      <c r="E932" s="15"/>
      <c r="F932" s="16"/>
      <c r="G932" s="17">
        <f>G933+G948</f>
        <v>273991.90000000002</v>
      </c>
    </row>
    <row r="933" spans="1:7" ht="15.75" customHeight="1" x14ac:dyDescent="0.25">
      <c r="A933" s="18" t="s">
        <v>101</v>
      </c>
      <c r="B933" s="19" t="s">
        <v>264</v>
      </c>
      <c r="C933" s="20" t="s">
        <v>102</v>
      </c>
      <c r="D933" s="21"/>
      <c r="E933" s="22"/>
      <c r="F933" s="23"/>
      <c r="G933" s="24">
        <f>G934+G942</f>
        <v>3029.1</v>
      </c>
    </row>
    <row r="934" spans="1:7" ht="15.75" customHeight="1" x14ac:dyDescent="0.25">
      <c r="A934" s="25" t="s">
        <v>197</v>
      </c>
      <c r="B934" s="26" t="s">
        <v>264</v>
      </c>
      <c r="C934" s="21" t="s">
        <v>102</v>
      </c>
      <c r="D934" s="21" t="s">
        <v>70</v>
      </c>
      <c r="E934" s="22"/>
      <c r="F934" s="23"/>
      <c r="G934" s="3">
        <f>G935</f>
        <v>2986.9</v>
      </c>
    </row>
    <row r="935" spans="1:7" ht="31.5" customHeight="1" x14ac:dyDescent="0.25">
      <c r="A935" s="25" t="s">
        <v>49</v>
      </c>
      <c r="B935" s="26" t="s">
        <v>264</v>
      </c>
      <c r="C935" s="21" t="s">
        <v>102</v>
      </c>
      <c r="D935" s="21" t="s">
        <v>70</v>
      </c>
      <c r="E935" s="21" t="s">
        <v>50</v>
      </c>
      <c r="F935" s="23"/>
      <c r="G935" s="3">
        <f t="shared" ref="G935:G938" si="116">G936</f>
        <v>2986.9</v>
      </c>
    </row>
    <row r="936" spans="1:7" ht="47.25" customHeight="1" x14ac:dyDescent="0.25">
      <c r="A936" s="25" t="s">
        <v>265</v>
      </c>
      <c r="B936" s="26" t="s">
        <v>264</v>
      </c>
      <c r="C936" s="21" t="s">
        <v>102</v>
      </c>
      <c r="D936" s="21" t="s">
        <v>70</v>
      </c>
      <c r="E936" s="21" t="s">
        <v>266</v>
      </c>
      <c r="F936" s="23"/>
      <c r="G936" s="3">
        <f t="shared" si="116"/>
        <v>2986.9</v>
      </c>
    </row>
    <row r="937" spans="1:7" ht="15.75" customHeight="1" x14ac:dyDescent="0.25">
      <c r="A937" s="25" t="s">
        <v>39</v>
      </c>
      <c r="B937" s="26" t="s">
        <v>264</v>
      </c>
      <c r="C937" s="21" t="s">
        <v>102</v>
      </c>
      <c r="D937" s="21" t="s">
        <v>70</v>
      </c>
      <c r="E937" s="21" t="s">
        <v>267</v>
      </c>
      <c r="F937" s="23"/>
      <c r="G937" s="3">
        <f>G938+G940</f>
        <v>2986.9</v>
      </c>
    </row>
    <row r="938" spans="1:7" ht="15.75" customHeight="1" x14ac:dyDescent="0.25">
      <c r="A938" s="27" t="s">
        <v>41</v>
      </c>
      <c r="B938" s="28" t="s">
        <v>264</v>
      </c>
      <c r="C938" s="29" t="s">
        <v>102</v>
      </c>
      <c r="D938" s="21" t="s">
        <v>70</v>
      </c>
      <c r="E938" s="29" t="s">
        <v>268</v>
      </c>
      <c r="F938" s="30"/>
      <c r="G938" s="2">
        <f t="shared" si="116"/>
        <v>2876</v>
      </c>
    </row>
    <row r="939" spans="1:7" ht="30.75" customHeight="1" x14ac:dyDescent="0.25">
      <c r="A939" s="32" t="s">
        <v>57</v>
      </c>
      <c r="B939" s="33" t="s">
        <v>264</v>
      </c>
      <c r="C939" s="34" t="s">
        <v>102</v>
      </c>
      <c r="D939" s="34" t="s">
        <v>70</v>
      </c>
      <c r="E939" s="34" t="s">
        <v>268</v>
      </c>
      <c r="F939" s="35" t="s">
        <v>58</v>
      </c>
      <c r="G939" s="4">
        <v>2876</v>
      </c>
    </row>
    <row r="940" spans="1:7" ht="81.75" customHeight="1" x14ac:dyDescent="0.25">
      <c r="A940" s="27" t="s">
        <v>434</v>
      </c>
      <c r="B940" s="28" t="s">
        <v>264</v>
      </c>
      <c r="C940" s="29" t="s">
        <v>102</v>
      </c>
      <c r="D940" s="21" t="s">
        <v>70</v>
      </c>
      <c r="E940" s="29" t="s">
        <v>439</v>
      </c>
      <c r="F940" s="71"/>
      <c r="G940" s="2">
        <f>G941</f>
        <v>110.9</v>
      </c>
    </row>
    <row r="941" spans="1:7" ht="31.5" customHeight="1" x14ac:dyDescent="0.25">
      <c r="A941" s="32" t="s">
        <v>57</v>
      </c>
      <c r="B941" s="33" t="s">
        <v>264</v>
      </c>
      <c r="C941" s="34" t="s">
        <v>102</v>
      </c>
      <c r="D941" s="34" t="s">
        <v>70</v>
      </c>
      <c r="E941" s="34" t="s">
        <v>439</v>
      </c>
      <c r="F941" s="100" t="s">
        <v>58</v>
      </c>
      <c r="G941" s="4">
        <v>110.9</v>
      </c>
    </row>
    <row r="942" spans="1:7" ht="18.75" customHeight="1" x14ac:dyDescent="0.25">
      <c r="A942" s="25" t="s">
        <v>104</v>
      </c>
      <c r="B942" s="26" t="s">
        <v>264</v>
      </c>
      <c r="C942" s="21" t="s">
        <v>102</v>
      </c>
      <c r="D942" s="21" t="s">
        <v>102</v>
      </c>
      <c r="E942" s="22"/>
      <c r="F942" s="23"/>
      <c r="G942" s="3">
        <f t="shared" ref="G942:G944" si="117">G943</f>
        <v>42.2</v>
      </c>
    </row>
    <row r="943" spans="1:7" ht="30.75" customHeight="1" x14ac:dyDescent="0.25">
      <c r="A943" s="25" t="s">
        <v>49</v>
      </c>
      <c r="B943" s="26" t="s">
        <v>264</v>
      </c>
      <c r="C943" s="21" t="s">
        <v>102</v>
      </c>
      <c r="D943" s="21" t="s">
        <v>102</v>
      </c>
      <c r="E943" s="21" t="s">
        <v>50</v>
      </c>
      <c r="F943" s="23"/>
      <c r="G943" s="3">
        <f t="shared" si="117"/>
        <v>42.2</v>
      </c>
    </row>
    <row r="944" spans="1:7" ht="46.5" customHeight="1" x14ac:dyDescent="0.25">
      <c r="A944" s="25" t="s">
        <v>265</v>
      </c>
      <c r="B944" s="26" t="s">
        <v>264</v>
      </c>
      <c r="C944" s="21" t="s">
        <v>102</v>
      </c>
      <c r="D944" s="21" t="s">
        <v>102</v>
      </c>
      <c r="E944" s="21" t="s">
        <v>266</v>
      </c>
      <c r="F944" s="23"/>
      <c r="G944" s="3">
        <f t="shared" si="117"/>
        <v>42.2</v>
      </c>
    </row>
    <row r="945" spans="1:7" ht="15.75" customHeight="1" x14ac:dyDescent="0.25">
      <c r="A945" s="25" t="s">
        <v>39</v>
      </c>
      <c r="B945" s="26" t="s">
        <v>264</v>
      </c>
      <c r="C945" s="21" t="s">
        <v>102</v>
      </c>
      <c r="D945" s="21" t="s">
        <v>102</v>
      </c>
      <c r="E945" s="21" t="s">
        <v>267</v>
      </c>
      <c r="F945" s="23"/>
      <c r="G945" s="3">
        <f t="shared" ref="G945:G946" si="118">G946</f>
        <v>42.2</v>
      </c>
    </row>
    <row r="946" spans="1:7" ht="15.75" customHeight="1" x14ac:dyDescent="0.25">
      <c r="A946" s="27" t="s">
        <v>41</v>
      </c>
      <c r="B946" s="28" t="s">
        <v>264</v>
      </c>
      <c r="C946" s="29" t="s">
        <v>102</v>
      </c>
      <c r="D946" s="21" t="s">
        <v>102</v>
      </c>
      <c r="E946" s="29" t="s">
        <v>268</v>
      </c>
      <c r="F946" s="30"/>
      <c r="G946" s="2">
        <f t="shared" si="118"/>
        <v>42.2</v>
      </c>
    </row>
    <row r="947" spans="1:7" ht="31.5" customHeight="1" x14ac:dyDescent="0.25">
      <c r="A947" s="25" t="s">
        <v>57</v>
      </c>
      <c r="B947" s="26" t="s">
        <v>264</v>
      </c>
      <c r="C947" s="21" t="s">
        <v>102</v>
      </c>
      <c r="D947" s="21" t="s">
        <v>102</v>
      </c>
      <c r="E947" s="21" t="s">
        <v>268</v>
      </c>
      <c r="F947" s="31" t="s">
        <v>58</v>
      </c>
      <c r="G947" s="3">
        <v>42.2</v>
      </c>
    </row>
    <row r="948" spans="1:7" ht="18.75" customHeight="1" x14ac:dyDescent="0.25">
      <c r="A948" s="150" t="s">
        <v>274</v>
      </c>
      <c r="B948" s="151" t="s">
        <v>264</v>
      </c>
      <c r="C948" s="152" t="s">
        <v>157</v>
      </c>
      <c r="D948" s="103"/>
      <c r="E948" s="153"/>
      <c r="F948" s="154"/>
      <c r="G948" s="192">
        <f>G966+G974+G949</f>
        <v>270962.80000000005</v>
      </c>
    </row>
    <row r="949" spans="1:7" ht="15.75" customHeight="1" x14ac:dyDescent="0.25">
      <c r="A949" s="59" t="s">
        <v>389</v>
      </c>
      <c r="B949" s="60" t="s">
        <v>264</v>
      </c>
      <c r="C949" s="55" t="s">
        <v>157</v>
      </c>
      <c r="D949" s="55" t="s">
        <v>9</v>
      </c>
      <c r="E949" s="90"/>
      <c r="F949" s="76"/>
      <c r="G949" s="58">
        <f>G950+G960+G962</f>
        <v>241428.40000000002</v>
      </c>
    </row>
    <row r="950" spans="1:7" ht="31.5" customHeight="1" x14ac:dyDescent="0.25">
      <c r="A950" s="59" t="s">
        <v>49</v>
      </c>
      <c r="B950" s="60" t="s">
        <v>264</v>
      </c>
      <c r="C950" s="55" t="s">
        <v>157</v>
      </c>
      <c r="D950" s="55" t="s">
        <v>9</v>
      </c>
      <c r="E950" s="55" t="s">
        <v>50</v>
      </c>
      <c r="F950" s="76"/>
      <c r="G950" s="58">
        <f t="shared" ref="G950:G953" si="119">G951</f>
        <v>240164.00000000003</v>
      </c>
    </row>
    <row r="951" spans="1:7" ht="47.25" customHeight="1" x14ac:dyDescent="0.25">
      <c r="A951" s="59" t="s">
        <v>265</v>
      </c>
      <c r="B951" s="60" t="s">
        <v>264</v>
      </c>
      <c r="C951" s="55" t="s">
        <v>157</v>
      </c>
      <c r="D951" s="55" t="s">
        <v>9</v>
      </c>
      <c r="E951" s="55" t="s">
        <v>266</v>
      </c>
      <c r="F951" s="76"/>
      <c r="G951" s="58">
        <f>G952+G957</f>
        <v>240164.00000000003</v>
      </c>
    </row>
    <row r="952" spans="1:7" ht="15.75" customHeight="1" x14ac:dyDescent="0.25">
      <c r="A952" s="59" t="s">
        <v>39</v>
      </c>
      <c r="B952" s="60" t="s">
        <v>264</v>
      </c>
      <c r="C952" s="55" t="s">
        <v>157</v>
      </c>
      <c r="D952" s="55" t="s">
        <v>9</v>
      </c>
      <c r="E952" s="55" t="s">
        <v>267</v>
      </c>
      <c r="F952" s="76"/>
      <c r="G952" s="58">
        <f>G953+G955</f>
        <v>219979.80000000002</v>
      </c>
    </row>
    <row r="953" spans="1:7" ht="15.75" customHeight="1" x14ac:dyDescent="0.25">
      <c r="A953" s="52" t="s">
        <v>41</v>
      </c>
      <c r="B953" s="53" t="s">
        <v>264</v>
      </c>
      <c r="C953" s="54" t="s">
        <v>157</v>
      </c>
      <c r="D953" s="55" t="s">
        <v>9</v>
      </c>
      <c r="E953" s="54" t="s">
        <v>268</v>
      </c>
      <c r="F953" s="56"/>
      <c r="G953" s="57">
        <f t="shared" si="119"/>
        <v>218066.7</v>
      </c>
    </row>
    <row r="954" spans="1:7" ht="32.25" customHeight="1" x14ac:dyDescent="0.25">
      <c r="A954" s="77" t="s">
        <v>57</v>
      </c>
      <c r="B954" s="78" t="s">
        <v>264</v>
      </c>
      <c r="C954" s="79" t="s">
        <v>157</v>
      </c>
      <c r="D954" s="79" t="s">
        <v>9</v>
      </c>
      <c r="E954" s="79" t="s">
        <v>268</v>
      </c>
      <c r="F954" s="80" t="s">
        <v>58</v>
      </c>
      <c r="G954" s="162">
        <v>218066.7</v>
      </c>
    </row>
    <row r="955" spans="1:7" ht="31.5" customHeight="1" x14ac:dyDescent="0.25">
      <c r="A955" s="43" t="s">
        <v>340</v>
      </c>
      <c r="B955" s="28" t="s">
        <v>264</v>
      </c>
      <c r="C955" s="29" t="s">
        <v>157</v>
      </c>
      <c r="D955" s="21" t="s">
        <v>9</v>
      </c>
      <c r="E955" s="29" t="s">
        <v>440</v>
      </c>
      <c r="F955" s="44"/>
      <c r="G955" s="2">
        <f>G956</f>
        <v>1913.1</v>
      </c>
    </row>
    <row r="956" spans="1:7" ht="31.5" customHeight="1" x14ac:dyDescent="0.25">
      <c r="A956" s="41" t="s">
        <v>57</v>
      </c>
      <c r="B956" s="26" t="s">
        <v>264</v>
      </c>
      <c r="C956" s="21" t="s">
        <v>157</v>
      </c>
      <c r="D956" s="21" t="s">
        <v>9</v>
      </c>
      <c r="E956" s="21" t="s">
        <v>440</v>
      </c>
      <c r="F956" s="45" t="s">
        <v>58</v>
      </c>
      <c r="G956" s="3">
        <v>1913.1</v>
      </c>
    </row>
    <row r="957" spans="1:7" ht="15.75" customHeight="1" x14ac:dyDescent="0.25">
      <c r="A957" s="41" t="s">
        <v>355</v>
      </c>
      <c r="B957" s="26" t="s">
        <v>264</v>
      </c>
      <c r="C957" s="21" t="s">
        <v>157</v>
      </c>
      <c r="D957" s="21" t="s">
        <v>9</v>
      </c>
      <c r="E957" s="21" t="s">
        <v>441</v>
      </c>
      <c r="F957" s="42"/>
      <c r="G957" s="3">
        <f t="shared" ref="G957:G958" si="120">G958</f>
        <v>20184.2</v>
      </c>
    </row>
    <row r="958" spans="1:7" ht="62.25" customHeight="1" x14ac:dyDescent="0.25">
      <c r="A958" s="43" t="s">
        <v>442</v>
      </c>
      <c r="B958" s="28" t="s">
        <v>264</v>
      </c>
      <c r="C958" s="29" t="s">
        <v>157</v>
      </c>
      <c r="D958" s="21" t="s">
        <v>9</v>
      </c>
      <c r="E958" s="29" t="s">
        <v>443</v>
      </c>
      <c r="F958" s="44"/>
      <c r="G958" s="2">
        <f t="shared" si="120"/>
        <v>20184.2</v>
      </c>
    </row>
    <row r="959" spans="1:7" ht="31.5" customHeight="1" x14ac:dyDescent="0.25">
      <c r="A959" s="75" t="s">
        <v>57</v>
      </c>
      <c r="B959" s="33" t="s">
        <v>264</v>
      </c>
      <c r="C959" s="34" t="s">
        <v>157</v>
      </c>
      <c r="D959" s="34" t="s">
        <v>9</v>
      </c>
      <c r="E959" s="34" t="s">
        <v>443</v>
      </c>
      <c r="F959" s="64" t="s">
        <v>58</v>
      </c>
      <c r="G959" s="4">
        <v>20184.2</v>
      </c>
    </row>
    <row r="960" spans="1:7" ht="32.25" customHeight="1" x14ac:dyDescent="0.25">
      <c r="A960" s="170" t="s">
        <v>77</v>
      </c>
      <c r="B960" s="128" t="s">
        <v>264</v>
      </c>
      <c r="C960" s="129" t="s">
        <v>157</v>
      </c>
      <c r="D960" s="129" t="s">
        <v>9</v>
      </c>
      <c r="E960" s="129" t="s">
        <v>78</v>
      </c>
      <c r="F960" s="130"/>
      <c r="G960" s="126">
        <f>G961</f>
        <v>1067.4000000000001</v>
      </c>
    </row>
    <row r="961" spans="1:7" ht="31.5" customHeight="1" x14ac:dyDescent="0.25">
      <c r="A961" s="180" t="s">
        <v>57</v>
      </c>
      <c r="B961" s="139" t="s">
        <v>264</v>
      </c>
      <c r="C961" s="140" t="s">
        <v>157</v>
      </c>
      <c r="D961" s="140" t="s">
        <v>9</v>
      </c>
      <c r="E961" s="140" t="s">
        <v>79</v>
      </c>
      <c r="F961" s="141" t="s">
        <v>58</v>
      </c>
      <c r="G961" s="143">
        <v>1067.4000000000001</v>
      </c>
    </row>
    <row r="962" spans="1:7" ht="31.5" customHeight="1" x14ac:dyDescent="0.25">
      <c r="A962" s="170" t="s">
        <v>413</v>
      </c>
      <c r="B962" s="128" t="s">
        <v>264</v>
      </c>
      <c r="C962" s="129" t="s">
        <v>157</v>
      </c>
      <c r="D962" s="129" t="s">
        <v>9</v>
      </c>
      <c r="E962" s="129" t="s">
        <v>414</v>
      </c>
      <c r="F962" s="130"/>
      <c r="G962" s="126">
        <f t="shared" ref="G962:G964" si="121">G963</f>
        <v>197</v>
      </c>
    </row>
    <row r="963" spans="1:7" ht="15" customHeight="1" x14ac:dyDescent="0.25">
      <c r="A963" s="170" t="s">
        <v>41</v>
      </c>
      <c r="B963" s="128" t="s">
        <v>264</v>
      </c>
      <c r="C963" s="129" t="s">
        <v>157</v>
      </c>
      <c r="D963" s="129" t="s">
        <v>9</v>
      </c>
      <c r="E963" s="129" t="s">
        <v>415</v>
      </c>
      <c r="F963" s="130"/>
      <c r="G963" s="126">
        <f t="shared" si="121"/>
        <v>197</v>
      </c>
    </row>
    <row r="964" spans="1:7" ht="19.5" customHeight="1" x14ac:dyDescent="0.25">
      <c r="A964" s="171" t="s">
        <v>416</v>
      </c>
      <c r="B964" s="131" t="s">
        <v>264</v>
      </c>
      <c r="C964" s="132" t="s">
        <v>157</v>
      </c>
      <c r="D964" s="129" t="s">
        <v>9</v>
      </c>
      <c r="E964" s="132" t="s">
        <v>417</v>
      </c>
      <c r="F964" s="133"/>
      <c r="G964" s="127">
        <f t="shared" si="121"/>
        <v>197</v>
      </c>
    </row>
    <row r="965" spans="1:7" ht="30.75" customHeight="1" x14ac:dyDescent="0.25">
      <c r="A965" s="170" t="s">
        <v>57</v>
      </c>
      <c r="B965" s="128" t="s">
        <v>264</v>
      </c>
      <c r="C965" s="129" t="s">
        <v>157</v>
      </c>
      <c r="D965" s="129" t="s">
        <v>9</v>
      </c>
      <c r="E965" s="129" t="s">
        <v>417</v>
      </c>
      <c r="F965" s="134" t="s">
        <v>58</v>
      </c>
      <c r="G965" s="126">
        <v>197</v>
      </c>
    </row>
    <row r="966" spans="1:7" ht="15.75" customHeight="1" x14ac:dyDescent="0.25">
      <c r="A966" s="46" t="s">
        <v>275</v>
      </c>
      <c r="B966" s="47" t="s">
        <v>264</v>
      </c>
      <c r="C966" s="14" t="s">
        <v>157</v>
      </c>
      <c r="D966" s="14" t="s">
        <v>11</v>
      </c>
      <c r="E966" s="15"/>
      <c r="F966" s="16"/>
      <c r="G966" s="48">
        <f>G967+G972</f>
        <v>21134.6</v>
      </c>
    </row>
    <row r="967" spans="1:7" ht="30" customHeight="1" x14ac:dyDescent="0.25">
      <c r="A967" s="25" t="s">
        <v>49</v>
      </c>
      <c r="B967" s="26" t="s">
        <v>264</v>
      </c>
      <c r="C967" s="21" t="s">
        <v>157</v>
      </c>
      <c r="D967" s="21" t="s">
        <v>11</v>
      </c>
      <c r="E967" s="21" t="s">
        <v>50</v>
      </c>
      <c r="F967" s="23"/>
      <c r="G967" s="3">
        <f t="shared" ref="G967:G970" si="122">G968</f>
        <v>20818.099999999999</v>
      </c>
    </row>
    <row r="968" spans="1:7" ht="48" customHeight="1" x14ac:dyDescent="0.25">
      <c r="A968" s="25" t="s">
        <v>265</v>
      </c>
      <c r="B968" s="26" t="s">
        <v>264</v>
      </c>
      <c r="C968" s="21" t="s">
        <v>157</v>
      </c>
      <c r="D968" s="21" t="s">
        <v>11</v>
      </c>
      <c r="E968" s="21" t="s">
        <v>266</v>
      </c>
      <c r="F968" s="23"/>
      <c r="G968" s="3">
        <f t="shared" si="122"/>
        <v>20818.099999999999</v>
      </c>
    </row>
    <row r="969" spans="1:7" ht="15.75" customHeight="1" x14ac:dyDescent="0.25">
      <c r="A969" s="25" t="s">
        <v>39</v>
      </c>
      <c r="B969" s="26" t="s">
        <v>264</v>
      </c>
      <c r="C969" s="21" t="s">
        <v>157</v>
      </c>
      <c r="D969" s="21" t="s">
        <v>11</v>
      </c>
      <c r="E969" s="21" t="s">
        <v>267</v>
      </c>
      <c r="F969" s="23"/>
      <c r="G969" s="3">
        <f t="shared" si="122"/>
        <v>20818.099999999999</v>
      </c>
    </row>
    <row r="970" spans="1:7" ht="15.75" customHeight="1" x14ac:dyDescent="0.25">
      <c r="A970" s="27" t="s">
        <v>41</v>
      </c>
      <c r="B970" s="28" t="s">
        <v>264</v>
      </c>
      <c r="C970" s="29" t="s">
        <v>157</v>
      </c>
      <c r="D970" s="21" t="s">
        <v>11</v>
      </c>
      <c r="E970" s="29" t="s">
        <v>268</v>
      </c>
      <c r="F970" s="30"/>
      <c r="G970" s="2">
        <f t="shared" si="122"/>
        <v>20818.099999999999</v>
      </c>
    </row>
    <row r="971" spans="1:7" ht="31.5" customHeight="1" x14ac:dyDescent="0.25">
      <c r="A971" s="32" t="s">
        <v>57</v>
      </c>
      <c r="B971" s="33" t="s">
        <v>264</v>
      </c>
      <c r="C971" s="34" t="s">
        <v>157</v>
      </c>
      <c r="D971" s="34" t="s">
        <v>11</v>
      </c>
      <c r="E971" s="34" t="s">
        <v>268</v>
      </c>
      <c r="F971" s="35" t="s">
        <v>58</v>
      </c>
      <c r="G971" s="4">
        <v>20818.099999999999</v>
      </c>
    </row>
    <row r="972" spans="1:7" ht="29.25" customHeight="1" x14ac:dyDescent="0.25">
      <c r="A972" s="25" t="s">
        <v>77</v>
      </c>
      <c r="B972" s="26" t="s">
        <v>264</v>
      </c>
      <c r="C972" s="21" t="s">
        <v>157</v>
      </c>
      <c r="D972" s="21" t="s">
        <v>11</v>
      </c>
      <c r="E972" s="21" t="s">
        <v>78</v>
      </c>
      <c r="F972" s="122"/>
      <c r="G972" s="3">
        <f>G973</f>
        <v>316.5</v>
      </c>
    </row>
    <row r="973" spans="1:7" ht="31.5" customHeight="1" x14ac:dyDescent="0.25">
      <c r="A973" s="25" t="s">
        <v>57</v>
      </c>
      <c r="B973" s="26" t="s">
        <v>264</v>
      </c>
      <c r="C973" s="21" t="s">
        <v>157</v>
      </c>
      <c r="D973" s="21" t="s">
        <v>11</v>
      </c>
      <c r="E973" s="21" t="s">
        <v>79</v>
      </c>
      <c r="F973" s="72" t="s">
        <v>58</v>
      </c>
      <c r="G973" s="3">
        <v>316.5</v>
      </c>
    </row>
    <row r="974" spans="1:7" ht="15" customHeight="1" x14ac:dyDescent="0.25">
      <c r="A974" s="46" t="s">
        <v>276</v>
      </c>
      <c r="B974" s="47" t="s">
        <v>264</v>
      </c>
      <c r="C974" s="14" t="s">
        <v>157</v>
      </c>
      <c r="D974" s="14" t="s">
        <v>44</v>
      </c>
      <c r="E974" s="15"/>
      <c r="F974" s="16"/>
      <c r="G974" s="48">
        <f t="shared" ref="G974:G975" si="123">G975</f>
        <v>8399.7999999999993</v>
      </c>
    </row>
    <row r="975" spans="1:7" ht="32.25" customHeight="1" x14ac:dyDescent="0.25">
      <c r="A975" s="25" t="s">
        <v>49</v>
      </c>
      <c r="B975" s="26" t="s">
        <v>264</v>
      </c>
      <c r="C975" s="21" t="s">
        <v>157</v>
      </c>
      <c r="D975" s="21" t="s">
        <v>44</v>
      </c>
      <c r="E975" s="21" t="s">
        <v>50</v>
      </c>
      <c r="F975" s="23"/>
      <c r="G975" s="3">
        <f t="shared" si="123"/>
        <v>8399.7999999999993</v>
      </c>
    </row>
    <row r="976" spans="1:7" ht="45.75" customHeight="1" x14ac:dyDescent="0.25">
      <c r="A976" s="25" t="s">
        <v>265</v>
      </c>
      <c r="B976" s="26" t="s">
        <v>264</v>
      </c>
      <c r="C976" s="21" t="s">
        <v>157</v>
      </c>
      <c r="D976" s="21" t="s">
        <v>44</v>
      </c>
      <c r="E976" s="21" t="s">
        <v>266</v>
      </c>
      <c r="F976" s="23"/>
      <c r="G976" s="3">
        <f>G977+G981+G984</f>
        <v>8399.7999999999993</v>
      </c>
    </row>
    <row r="977" spans="1:7" ht="34.5" customHeight="1" x14ac:dyDescent="0.25">
      <c r="A977" s="25" t="s">
        <v>16</v>
      </c>
      <c r="B977" s="26" t="s">
        <v>264</v>
      </c>
      <c r="C977" s="21" t="s">
        <v>157</v>
      </c>
      <c r="D977" s="21" t="s">
        <v>44</v>
      </c>
      <c r="E977" s="21" t="s">
        <v>269</v>
      </c>
      <c r="F977" s="23"/>
      <c r="G977" s="3">
        <f>G978</f>
        <v>6863.5</v>
      </c>
    </row>
    <row r="978" spans="1:7" ht="15.75" customHeight="1" x14ac:dyDescent="0.25">
      <c r="A978" s="27" t="s">
        <v>24</v>
      </c>
      <c r="B978" s="28" t="s">
        <v>264</v>
      </c>
      <c r="C978" s="29" t="s">
        <v>157</v>
      </c>
      <c r="D978" s="21" t="s">
        <v>44</v>
      </c>
      <c r="E978" s="29" t="s">
        <v>270</v>
      </c>
      <c r="F978" s="30"/>
      <c r="G978" s="2">
        <f>G979+G980</f>
        <v>6863.5</v>
      </c>
    </row>
    <row r="979" spans="1:7" ht="62.25" customHeight="1" x14ac:dyDescent="0.25">
      <c r="A979" s="25" t="s">
        <v>20</v>
      </c>
      <c r="B979" s="26" t="s">
        <v>264</v>
      </c>
      <c r="C979" s="21" t="s">
        <v>157</v>
      </c>
      <c r="D979" s="21" t="s">
        <v>44</v>
      </c>
      <c r="E979" s="21" t="s">
        <v>270</v>
      </c>
      <c r="F979" s="31" t="s">
        <v>21</v>
      </c>
      <c r="G979" s="3">
        <v>6861.1</v>
      </c>
    </row>
    <row r="980" spans="1:7" ht="36" customHeight="1" x14ac:dyDescent="0.25">
      <c r="A980" s="25" t="s">
        <v>26</v>
      </c>
      <c r="B980" s="26" t="s">
        <v>264</v>
      </c>
      <c r="C980" s="21" t="s">
        <v>157</v>
      </c>
      <c r="D980" s="21" t="s">
        <v>44</v>
      </c>
      <c r="E980" s="21" t="s">
        <v>270</v>
      </c>
      <c r="F980" s="31" t="s">
        <v>27</v>
      </c>
      <c r="G980" s="3">
        <v>2.4</v>
      </c>
    </row>
    <row r="981" spans="1:7" ht="15.75" customHeight="1" x14ac:dyDescent="0.25">
      <c r="A981" s="25" t="s">
        <v>107</v>
      </c>
      <c r="B981" s="26" t="s">
        <v>264</v>
      </c>
      <c r="C981" s="21" t="s">
        <v>157</v>
      </c>
      <c r="D981" s="21" t="s">
        <v>44</v>
      </c>
      <c r="E981" s="21" t="s">
        <v>271</v>
      </c>
      <c r="F981" s="23"/>
      <c r="G981" s="3">
        <f t="shared" ref="G981:G982" si="124">G982</f>
        <v>130</v>
      </c>
    </row>
    <row r="982" spans="1:7" ht="32.25" customHeight="1" x14ac:dyDescent="0.25">
      <c r="A982" s="27" t="s">
        <v>272</v>
      </c>
      <c r="B982" s="28" t="s">
        <v>264</v>
      </c>
      <c r="C982" s="29" t="s">
        <v>157</v>
      </c>
      <c r="D982" s="21" t="s">
        <v>44</v>
      </c>
      <c r="E982" s="29" t="s">
        <v>273</v>
      </c>
      <c r="F982" s="30"/>
      <c r="G982" s="2">
        <f t="shared" si="124"/>
        <v>130</v>
      </c>
    </row>
    <row r="983" spans="1:7" ht="16.5" customHeight="1" x14ac:dyDescent="0.25">
      <c r="A983" s="25" t="s">
        <v>55</v>
      </c>
      <c r="B983" s="26" t="s">
        <v>264</v>
      </c>
      <c r="C983" s="21" t="s">
        <v>157</v>
      </c>
      <c r="D983" s="21" t="s">
        <v>44</v>
      </c>
      <c r="E983" s="21" t="s">
        <v>273</v>
      </c>
      <c r="F983" s="31" t="s">
        <v>56</v>
      </c>
      <c r="G983" s="3">
        <v>130</v>
      </c>
    </row>
    <row r="984" spans="1:7" ht="15.75" customHeight="1" x14ac:dyDescent="0.25">
      <c r="A984" s="25" t="s">
        <v>39</v>
      </c>
      <c r="B984" s="26" t="s">
        <v>264</v>
      </c>
      <c r="C984" s="21" t="s">
        <v>157</v>
      </c>
      <c r="D984" s="21" t="s">
        <v>44</v>
      </c>
      <c r="E984" s="21" t="s">
        <v>267</v>
      </c>
      <c r="F984" s="23"/>
      <c r="G984" s="3">
        <f>G985</f>
        <v>1406.3</v>
      </c>
    </row>
    <row r="985" spans="1:7" ht="15.75" customHeight="1" x14ac:dyDescent="0.25">
      <c r="A985" s="27" t="s">
        <v>41</v>
      </c>
      <c r="B985" s="28" t="s">
        <v>264</v>
      </c>
      <c r="C985" s="29" t="s">
        <v>157</v>
      </c>
      <c r="D985" s="21" t="s">
        <v>44</v>
      </c>
      <c r="E985" s="29" t="s">
        <v>268</v>
      </c>
      <c r="F985" s="30"/>
      <c r="G985" s="2">
        <f>G986+G987</f>
        <v>1406.3</v>
      </c>
    </row>
    <row r="986" spans="1:7" ht="63.75" customHeight="1" x14ac:dyDescent="0.25">
      <c r="A986" s="25" t="s">
        <v>20</v>
      </c>
      <c r="B986" s="26" t="s">
        <v>264</v>
      </c>
      <c r="C986" s="21" t="s">
        <v>157</v>
      </c>
      <c r="D986" s="21" t="s">
        <v>44</v>
      </c>
      <c r="E986" s="21" t="s">
        <v>268</v>
      </c>
      <c r="F986" s="31" t="s">
        <v>21</v>
      </c>
      <c r="G986" s="3">
        <v>1221.3</v>
      </c>
    </row>
    <row r="987" spans="1:7" ht="33" customHeight="1" x14ac:dyDescent="0.25">
      <c r="A987" s="25" t="s">
        <v>26</v>
      </c>
      <c r="B987" s="26" t="s">
        <v>264</v>
      </c>
      <c r="C987" s="21" t="s">
        <v>157</v>
      </c>
      <c r="D987" s="21" t="s">
        <v>44</v>
      </c>
      <c r="E987" s="21" t="s">
        <v>268</v>
      </c>
      <c r="F987" s="31" t="s">
        <v>27</v>
      </c>
      <c r="G987" s="3">
        <v>185</v>
      </c>
    </row>
    <row r="988" spans="1:7" ht="17.25" customHeight="1" x14ac:dyDescent="0.25">
      <c r="A988" s="25"/>
      <c r="B988" s="26"/>
      <c r="C988" s="21"/>
      <c r="D988" s="21"/>
      <c r="E988" s="21"/>
      <c r="F988" s="31"/>
      <c r="G988" s="3"/>
    </row>
    <row r="989" spans="1:7" ht="32.25" customHeight="1" x14ac:dyDescent="0.25">
      <c r="A989" s="73" t="s">
        <v>277</v>
      </c>
      <c r="B989" s="19" t="s">
        <v>278</v>
      </c>
      <c r="C989" s="20"/>
      <c r="D989" s="21"/>
      <c r="E989" s="22"/>
      <c r="F989" s="23"/>
      <c r="G989" s="24">
        <f t="shared" ref="G989:G991" si="125">G990</f>
        <v>4470.7</v>
      </c>
    </row>
    <row r="990" spans="1:7" ht="15.75" customHeight="1" x14ac:dyDescent="0.25">
      <c r="A990" s="18" t="s">
        <v>8</v>
      </c>
      <c r="B990" s="19" t="s">
        <v>278</v>
      </c>
      <c r="C990" s="20" t="s">
        <v>9</v>
      </c>
      <c r="D990" s="21"/>
      <c r="E990" s="22"/>
      <c r="F990" s="23"/>
      <c r="G990" s="24">
        <f t="shared" si="125"/>
        <v>4470.7</v>
      </c>
    </row>
    <row r="991" spans="1:7" ht="16.5" customHeight="1" x14ac:dyDescent="0.25">
      <c r="A991" s="25" t="s">
        <v>279</v>
      </c>
      <c r="B991" s="26" t="s">
        <v>278</v>
      </c>
      <c r="C991" s="21" t="s">
        <v>9</v>
      </c>
      <c r="D991" s="21" t="s">
        <v>102</v>
      </c>
      <c r="E991" s="22"/>
      <c r="F991" s="23"/>
      <c r="G991" s="3">
        <f t="shared" si="125"/>
        <v>4470.7</v>
      </c>
    </row>
    <row r="992" spans="1:7" ht="31.5" customHeight="1" x14ac:dyDescent="0.25">
      <c r="A992" s="25" t="s">
        <v>280</v>
      </c>
      <c r="B992" s="26" t="s">
        <v>278</v>
      </c>
      <c r="C992" s="21" t="s">
        <v>9</v>
      </c>
      <c r="D992" s="21" t="s">
        <v>102</v>
      </c>
      <c r="E992" s="21" t="s">
        <v>281</v>
      </c>
      <c r="F992" s="23"/>
      <c r="G992" s="3">
        <f>G993+G998</f>
        <v>4470.7</v>
      </c>
    </row>
    <row r="993" spans="1:7" ht="33" customHeight="1" x14ac:dyDescent="0.25">
      <c r="A993" s="25" t="s">
        <v>16</v>
      </c>
      <c r="B993" s="26" t="s">
        <v>278</v>
      </c>
      <c r="C993" s="21" t="s">
        <v>9</v>
      </c>
      <c r="D993" s="21" t="s">
        <v>102</v>
      </c>
      <c r="E993" s="21" t="s">
        <v>282</v>
      </c>
      <c r="F993" s="23"/>
      <c r="G993" s="3">
        <f>G994+G996</f>
        <v>4436.3999999999996</v>
      </c>
    </row>
    <row r="994" spans="1:7" ht="15.75" customHeight="1" x14ac:dyDescent="0.25">
      <c r="A994" s="27" t="s">
        <v>283</v>
      </c>
      <c r="B994" s="28" t="s">
        <v>278</v>
      </c>
      <c r="C994" s="29" t="s">
        <v>9</v>
      </c>
      <c r="D994" s="21" t="s">
        <v>102</v>
      </c>
      <c r="E994" s="29" t="s">
        <v>284</v>
      </c>
      <c r="F994" s="30"/>
      <c r="G994" s="2">
        <f>G995</f>
        <v>1689.6</v>
      </c>
    </row>
    <row r="995" spans="1:7" ht="64.5" customHeight="1" x14ac:dyDescent="0.25">
      <c r="A995" s="25" t="s">
        <v>20</v>
      </c>
      <c r="B995" s="26" t="s">
        <v>278</v>
      </c>
      <c r="C995" s="21" t="s">
        <v>9</v>
      </c>
      <c r="D995" s="21" t="s">
        <v>102</v>
      </c>
      <c r="E995" s="21" t="s">
        <v>284</v>
      </c>
      <c r="F995" s="31" t="s">
        <v>21</v>
      </c>
      <c r="G995" s="3">
        <v>1689.6</v>
      </c>
    </row>
    <row r="996" spans="1:7" ht="15.75" customHeight="1" x14ac:dyDescent="0.25">
      <c r="A996" s="27" t="s">
        <v>285</v>
      </c>
      <c r="B996" s="28" t="s">
        <v>278</v>
      </c>
      <c r="C996" s="29" t="s">
        <v>9</v>
      </c>
      <c r="D996" s="21" t="s">
        <v>102</v>
      </c>
      <c r="E996" s="29" t="s">
        <v>286</v>
      </c>
      <c r="F996" s="30"/>
      <c r="G996" s="2">
        <f>G997</f>
        <v>2746.8</v>
      </c>
    </row>
    <row r="997" spans="1:7" ht="62.25" customHeight="1" x14ac:dyDescent="0.25">
      <c r="A997" s="25" t="s">
        <v>20</v>
      </c>
      <c r="B997" s="26" t="s">
        <v>278</v>
      </c>
      <c r="C997" s="21" t="s">
        <v>9</v>
      </c>
      <c r="D997" s="21" t="s">
        <v>102</v>
      </c>
      <c r="E997" s="21" t="s">
        <v>286</v>
      </c>
      <c r="F997" s="31" t="s">
        <v>21</v>
      </c>
      <c r="G997" s="3">
        <v>2746.8</v>
      </c>
    </row>
    <row r="998" spans="1:7" ht="15.75" customHeight="1" x14ac:dyDescent="0.25">
      <c r="A998" s="25" t="s">
        <v>39</v>
      </c>
      <c r="B998" s="26" t="s">
        <v>278</v>
      </c>
      <c r="C998" s="21" t="s">
        <v>9</v>
      </c>
      <c r="D998" s="21" t="s">
        <v>102</v>
      </c>
      <c r="E998" s="21" t="s">
        <v>287</v>
      </c>
      <c r="F998" s="23"/>
      <c r="G998" s="3">
        <f t="shared" ref="G998:G999" si="126">G999</f>
        <v>34.299999999999997</v>
      </c>
    </row>
    <row r="999" spans="1:7" ht="15.75" customHeight="1" x14ac:dyDescent="0.25">
      <c r="A999" s="27" t="s">
        <v>41</v>
      </c>
      <c r="B999" s="28" t="s">
        <v>278</v>
      </c>
      <c r="C999" s="29" t="s">
        <v>9</v>
      </c>
      <c r="D999" s="21" t="s">
        <v>102</v>
      </c>
      <c r="E999" s="29" t="s">
        <v>288</v>
      </c>
      <c r="F999" s="30"/>
      <c r="G999" s="2">
        <f t="shared" si="126"/>
        <v>34.299999999999997</v>
      </c>
    </row>
    <row r="1000" spans="1:7" ht="33" customHeight="1" x14ac:dyDescent="0.25">
      <c r="A1000" s="25" t="s">
        <v>26</v>
      </c>
      <c r="B1000" s="26" t="s">
        <v>278</v>
      </c>
      <c r="C1000" s="21" t="s">
        <v>9</v>
      </c>
      <c r="D1000" s="21" t="s">
        <v>102</v>
      </c>
      <c r="E1000" s="21" t="s">
        <v>288</v>
      </c>
      <c r="F1000" s="31" t="s">
        <v>27</v>
      </c>
      <c r="G1000" s="3">
        <v>34.299999999999997</v>
      </c>
    </row>
    <row r="1001" spans="1:7" ht="15" customHeight="1" x14ac:dyDescent="0.25">
      <c r="A1001" s="25"/>
      <c r="B1001" s="26"/>
      <c r="C1001" s="21"/>
      <c r="D1001" s="21"/>
      <c r="E1001" s="21"/>
      <c r="F1001" s="31"/>
      <c r="G1001" s="3"/>
    </row>
    <row r="1002" spans="1:7" ht="33.75" customHeight="1" x14ac:dyDescent="0.25">
      <c r="A1002" s="73" t="s">
        <v>289</v>
      </c>
      <c r="B1002" s="19" t="s">
        <v>290</v>
      </c>
      <c r="C1002" s="20"/>
      <c r="D1002" s="21"/>
      <c r="E1002" s="22"/>
      <c r="F1002" s="23"/>
      <c r="G1002" s="24">
        <f>G1003+G1017+G1023</f>
        <v>13045.199999999999</v>
      </c>
    </row>
    <row r="1003" spans="1:7" ht="15.75" customHeight="1" x14ac:dyDescent="0.25">
      <c r="A1003" s="18" t="s">
        <v>8</v>
      </c>
      <c r="B1003" s="19" t="s">
        <v>290</v>
      </c>
      <c r="C1003" s="20" t="s">
        <v>9</v>
      </c>
      <c r="D1003" s="21"/>
      <c r="E1003" s="22"/>
      <c r="F1003" s="23"/>
      <c r="G1003" s="24">
        <f>G1004+G1012</f>
        <v>12894.4</v>
      </c>
    </row>
    <row r="1004" spans="1:7" ht="45.75" customHeight="1" x14ac:dyDescent="0.25">
      <c r="A1004" s="25" t="s">
        <v>150</v>
      </c>
      <c r="B1004" s="26" t="s">
        <v>290</v>
      </c>
      <c r="C1004" s="21" t="s">
        <v>9</v>
      </c>
      <c r="D1004" s="21" t="s">
        <v>151</v>
      </c>
      <c r="E1004" s="22"/>
      <c r="F1004" s="23"/>
      <c r="G1004" s="3">
        <f>G1005</f>
        <v>12869.4</v>
      </c>
    </row>
    <row r="1005" spans="1:7" ht="31.5" customHeight="1" x14ac:dyDescent="0.25">
      <c r="A1005" s="25" t="s">
        <v>291</v>
      </c>
      <c r="B1005" s="26" t="s">
        <v>290</v>
      </c>
      <c r="C1005" s="21" t="s">
        <v>9</v>
      </c>
      <c r="D1005" s="21" t="s">
        <v>151</v>
      </c>
      <c r="E1005" s="21" t="s">
        <v>292</v>
      </c>
      <c r="F1005" s="23"/>
      <c r="G1005" s="3">
        <f>G1006+G1009</f>
        <v>12869.4</v>
      </c>
    </row>
    <row r="1006" spans="1:7" ht="30.75" customHeight="1" x14ac:dyDescent="0.25">
      <c r="A1006" s="25" t="s">
        <v>16</v>
      </c>
      <c r="B1006" s="26" t="s">
        <v>290</v>
      </c>
      <c r="C1006" s="21" t="s">
        <v>9</v>
      </c>
      <c r="D1006" s="21" t="s">
        <v>151</v>
      </c>
      <c r="E1006" s="21" t="s">
        <v>293</v>
      </c>
      <c r="F1006" s="23"/>
      <c r="G1006" s="3">
        <f t="shared" ref="G1006:G1007" si="127">G1007</f>
        <v>12723.4</v>
      </c>
    </row>
    <row r="1007" spans="1:7" ht="32.25" customHeight="1" x14ac:dyDescent="0.25">
      <c r="A1007" s="27" t="s">
        <v>294</v>
      </c>
      <c r="B1007" s="28" t="s">
        <v>290</v>
      </c>
      <c r="C1007" s="29" t="s">
        <v>9</v>
      </c>
      <c r="D1007" s="21" t="s">
        <v>151</v>
      </c>
      <c r="E1007" s="29" t="s">
        <v>295</v>
      </c>
      <c r="F1007" s="30"/>
      <c r="G1007" s="2">
        <f t="shared" si="127"/>
        <v>12723.4</v>
      </c>
    </row>
    <row r="1008" spans="1:7" ht="63" customHeight="1" x14ac:dyDescent="0.25">
      <c r="A1008" s="25" t="s">
        <v>20</v>
      </c>
      <c r="B1008" s="26" t="s">
        <v>290</v>
      </c>
      <c r="C1008" s="21" t="s">
        <v>9</v>
      </c>
      <c r="D1008" s="21" t="s">
        <v>151</v>
      </c>
      <c r="E1008" s="21" t="s">
        <v>295</v>
      </c>
      <c r="F1008" s="31" t="s">
        <v>21</v>
      </c>
      <c r="G1008" s="3">
        <v>12723.4</v>
      </c>
    </row>
    <row r="1009" spans="1:7" ht="15.75" customHeight="1" x14ac:dyDescent="0.25">
      <c r="A1009" s="25" t="s">
        <v>39</v>
      </c>
      <c r="B1009" s="26" t="s">
        <v>290</v>
      </c>
      <c r="C1009" s="21" t="s">
        <v>9</v>
      </c>
      <c r="D1009" s="21" t="s">
        <v>151</v>
      </c>
      <c r="E1009" s="21" t="s">
        <v>296</v>
      </c>
      <c r="F1009" s="23"/>
      <c r="G1009" s="3">
        <f t="shared" ref="G1009:G1010" si="128">G1010</f>
        <v>146</v>
      </c>
    </row>
    <row r="1010" spans="1:7" ht="15.75" customHeight="1" x14ac:dyDescent="0.25">
      <c r="A1010" s="27" t="s">
        <v>41</v>
      </c>
      <c r="B1010" s="28" t="s">
        <v>290</v>
      </c>
      <c r="C1010" s="29" t="s">
        <v>9</v>
      </c>
      <c r="D1010" s="21" t="s">
        <v>151</v>
      </c>
      <c r="E1010" s="29" t="s">
        <v>297</v>
      </c>
      <c r="F1010" s="30"/>
      <c r="G1010" s="2">
        <f t="shared" si="128"/>
        <v>146</v>
      </c>
    </row>
    <row r="1011" spans="1:7" ht="33" customHeight="1" x14ac:dyDescent="0.25">
      <c r="A1011" s="25" t="s">
        <v>26</v>
      </c>
      <c r="B1011" s="26" t="s">
        <v>290</v>
      </c>
      <c r="C1011" s="21" t="s">
        <v>9</v>
      </c>
      <c r="D1011" s="21" t="s">
        <v>151</v>
      </c>
      <c r="E1011" s="21" t="s">
        <v>297</v>
      </c>
      <c r="F1011" s="31" t="s">
        <v>27</v>
      </c>
      <c r="G1011" s="3">
        <v>146</v>
      </c>
    </row>
    <row r="1012" spans="1:7" ht="15.75" customHeight="1" x14ac:dyDescent="0.25">
      <c r="A1012" s="25" t="s">
        <v>47</v>
      </c>
      <c r="B1012" s="26" t="s">
        <v>290</v>
      </c>
      <c r="C1012" s="21" t="s">
        <v>9</v>
      </c>
      <c r="D1012" s="21" t="s">
        <v>48</v>
      </c>
      <c r="E1012" s="22"/>
      <c r="F1012" s="23"/>
      <c r="G1012" s="3">
        <f t="shared" ref="G1012:G1015" si="129">G1013</f>
        <v>25</v>
      </c>
    </row>
    <row r="1013" spans="1:7" ht="33.75" customHeight="1" x14ac:dyDescent="0.25">
      <c r="A1013" s="25" t="s">
        <v>291</v>
      </c>
      <c r="B1013" s="26" t="s">
        <v>290</v>
      </c>
      <c r="C1013" s="21" t="s">
        <v>9</v>
      </c>
      <c r="D1013" s="21" t="s">
        <v>48</v>
      </c>
      <c r="E1013" s="21" t="s">
        <v>292</v>
      </c>
      <c r="F1013" s="23"/>
      <c r="G1013" s="3">
        <f t="shared" si="129"/>
        <v>25</v>
      </c>
    </row>
    <row r="1014" spans="1:7" ht="15.75" customHeight="1" x14ac:dyDescent="0.25">
      <c r="A1014" s="25" t="s">
        <v>39</v>
      </c>
      <c r="B1014" s="26" t="s">
        <v>290</v>
      </c>
      <c r="C1014" s="21" t="s">
        <v>9</v>
      </c>
      <c r="D1014" s="21" t="s">
        <v>48</v>
      </c>
      <c r="E1014" s="21" t="s">
        <v>296</v>
      </c>
      <c r="F1014" s="23"/>
      <c r="G1014" s="3">
        <f t="shared" si="129"/>
        <v>25</v>
      </c>
    </row>
    <row r="1015" spans="1:7" ht="15.75" customHeight="1" x14ac:dyDescent="0.25">
      <c r="A1015" s="27" t="s">
        <v>41</v>
      </c>
      <c r="B1015" s="28" t="s">
        <v>290</v>
      </c>
      <c r="C1015" s="29" t="s">
        <v>9</v>
      </c>
      <c r="D1015" s="21" t="s">
        <v>48</v>
      </c>
      <c r="E1015" s="29" t="s">
        <v>297</v>
      </c>
      <c r="F1015" s="30"/>
      <c r="G1015" s="2">
        <f t="shared" si="129"/>
        <v>25</v>
      </c>
    </row>
    <row r="1016" spans="1:7" ht="15.75" customHeight="1" x14ac:dyDescent="0.25">
      <c r="A1016" s="25" t="s">
        <v>28</v>
      </c>
      <c r="B1016" s="26" t="s">
        <v>290</v>
      </c>
      <c r="C1016" s="21" t="s">
        <v>9</v>
      </c>
      <c r="D1016" s="21" t="s">
        <v>48</v>
      </c>
      <c r="E1016" s="21" t="s">
        <v>297</v>
      </c>
      <c r="F1016" s="31" t="s">
        <v>7</v>
      </c>
      <c r="G1016" s="3">
        <v>25</v>
      </c>
    </row>
    <row r="1017" spans="1:7" ht="15.75" customHeight="1" x14ac:dyDescent="0.25">
      <c r="A1017" s="18" t="s">
        <v>101</v>
      </c>
      <c r="B1017" s="19" t="s">
        <v>290</v>
      </c>
      <c r="C1017" s="20" t="s">
        <v>102</v>
      </c>
      <c r="D1017" s="21"/>
      <c r="E1017" s="22"/>
      <c r="F1017" s="23"/>
      <c r="G1017" s="24">
        <f t="shared" ref="G1017:G1021" si="130">G1018</f>
        <v>150.5</v>
      </c>
    </row>
    <row r="1018" spans="1:7" ht="32.25" customHeight="1" x14ac:dyDescent="0.25">
      <c r="A1018" s="25" t="s">
        <v>103</v>
      </c>
      <c r="B1018" s="26" t="s">
        <v>290</v>
      </c>
      <c r="C1018" s="21" t="s">
        <v>102</v>
      </c>
      <c r="D1018" s="21" t="s">
        <v>44</v>
      </c>
      <c r="E1018" s="22"/>
      <c r="F1018" s="23"/>
      <c r="G1018" s="3">
        <f t="shared" si="130"/>
        <v>150.5</v>
      </c>
    </row>
    <row r="1019" spans="1:7" ht="33" customHeight="1" x14ac:dyDescent="0.25">
      <c r="A1019" s="25" t="s">
        <v>291</v>
      </c>
      <c r="B1019" s="26" t="s">
        <v>290</v>
      </c>
      <c r="C1019" s="21" t="s">
        <v>102</v>
      </c>
      <c r="D1019" s="21" t="s">
        <v>44</v>
      </c>
      <c r="E1019" s="21" t="s">
        <v>292</v>
      </c>
      <c r="F1019" s="23"/>
      <c r="G1019" s="3">
        <f t="shared" si="130"/>
        <v>150.5</v>
      </c>
    </row>
    <row r="1020" spans="1:7" ht="30.75" customHeight="1" x14ac:dyDescent="0.25">
      <c r="A1020" s="25" t="s">
        <v>16</v>
      </c>
      <c r="B1020" s="26" t="s">
        <v>290</v>
      </c>
      <c r="C1020" s="21" t="s">
        <v>102</v>
      </c>
      <c r="D1020" s="21" t="s">
        <v>44</v>
      </c>
      <c r="E1020" s="21" t="s">
        <v>293</v>
      </c>
      <c r="F1020" s="23"/>
      <c r="G1020" s="3">
        <f t="shared" si="130"/>
        <v>150.5</v>
      </c>
    </row>
    <row r="1021" spans="1:7" ht="32.25" customHeight="1" x14ac:dyDescent="0.25">
      <c r="A1021" s="27" t="s">
        <v>294</v>
      </c>
      <c r="B1021" s="28" t="s">
        <v>290</v>
      </c>
      <c r="C1021" s="29" t="s">
        <v>102</v>
      </c>
      <c r="D1021" s="21" t="s">
        <v>44</v>
      </c>
      <c r="E1021" s="29" t="s">
        <v>295</v>
      </c>
      <c r="F1021" s="30"/>
      <c r="G1021" s="2">
        <f t="shared" si="130"/>
        <v>150.5</v>
      </c>
    </row>
    <row r="1022" spans="1:7" ht="33.75" customHeight="1" x14ac:dyDescent="0.25">
      <c r="A1022" s="25" t="s">
        <v>26</v>
      </c>
      <c r="B1022" s="26" t="s">
        <v>290</v>
      </c>
      <c r="C1022" s="21" t="s">
        <v>102</v>
      </c>
      <c r="D1022" s="21" t="s">
        <v>44</v>
      </c>
      <c r="E1022" s="21" t="s">
        <v>295</v>
      </c>
      <c r="F1022" s="31" t="s">
        <v>27</v>
      </c>
      <c r="G1022" s="3">
        <v>150.5</v>
      </c>
    </row>
    <row r="1023" spans="1:7" ht="15.75" customHeight="1" x14ac:dyDescent="0.25">
      <c r="A1023" s="18" t="s">
        <v>113</v>
      </c>
      <c r="B1023" s="19" t="s">
        <v>290</v>
      </c>
      <c r="C1023" s="20" t="s">
        <v>50</v>
      </c>
      <c r="D1023" s="21"/>
      <c r="E1023" s="22"/>
      <c r="F1023" s="23"/>
      <c r="G1023" s="24">
        <f t="shared" ref="G1023:G1027" si="131">G1024</f>
        <v>0.3</v>
      </c>
    </row>
    <row r="1024" spans="1:7" ht="15.75" customHeight="1" x14ac:dyDescent="0.25">
      <c r="A1024" s="25" t="s">
        <v>114</v>
      </c>
      <c r="B1024" s="26" t="s">
        <v>290</v>
      </c>
      <c r="C1024" s="21" t="s">
        <v>50</v>
      </c>
      <c r="D1024" s="21" t="s">
        <v>23</v>
      </c>
      <c r="E1024" s="22"/>
      <c r="F1024" s="23"/>
      <c r="G1024" s="3">
        <f t="shared" si="131"/>
        <v>0.3</v>
      </c>
    </row>
    <row r="1025" spans="1:7" ht="33.75" customHeight="1" x14ac:dyDescent="0.25">
      <c r="A1025" s="25" t="s">
        <v>291</v>
      </c>
      <c r="B1025" s="26" t="s">
        <v>290</v>
      </c>
      <c r="C1025" s="21" t="s">
        <v>50</v>
      </c>
      <c r="D1025" s="21" t="s">
        <v>23</v>
      </c>
      <c r="E1025" s="21" t="s">
        <v>292</v>
      </c>
      <c r="F1025" s="23"/>
      <c r="G1025" s="3">
        <f t="shared" si="131"/>
        <v>0.3</v>
      </c>
    </row>
    <row r="1026" spans="1:7" ht="32.25" customHeight="1" x14ac:dyDescent="0.25">
      <c r="A1026" s="25" t="s">
        <v>16</v>
      </c>
      <c r="B1026" s="26" t="s">
        <v>290</v>
      </c>
      <c r="C1026" s="21" t="s">
        <v>50</v>
      </c>
      <c r="D1026" s="21" t="s">
        <v>23</v>
      </c>
      <c r="E1026" s="21" t="s">
        <v>293</v>
      </c>
      <c r="F1026" s="23"/>
      <c r="G1026" s="3">
        <f t="shared" si="131"/>
        <v>0.3</v>
      </c>
    </row>
    <row r="1027" spans="1:7" ht="32.25" customHeight="1" x14ac:dyDescent="0.25">
      <c r="A1027" s="27" t="s">
        <v>294</v>
      </c>
      <c r="B1027" s="28" t="s">
        <v>290</v>
      </c>
      <c r="C1027" s="29" t="s">
        <v>50</v>
      </c>
      <c r="D1027" s="21" t="s">
        <v>23</v>
      </c>
      <c r="E1027" s="29" t="s">
        <v>295</v>
      </c>
      <c r="F1027" s="30"/>
      <c r="G1027" s="2">
        <f t="shared" si="131"/>
        <v>0.3</v>
      </c>
    </row>
    <row r="1028" spans="1:7" ht="63.75" customHeight="1" x14ac:dyDescent="0.25">
      <c r="A1028" s="25" t="s">
        <v>20</v>
      </c>
      <c r="B1028" s="26" t="s">
        <v>290</v>
      </c>
      <c r="C1028" s="21" t="s">
        <v>50</v>
      </c>
      <c r="D1028" s="21" t="s">
        <v>23</v>
      </c>
      <c r="E1028" s="21" t="s">
        <v>295</v>
      </c>
      <c r="F1028" s="31" t="s">
        <v>21</v>
      </c>
      <c r="G1028" s="3">
        <v>0.3</v>
      </c>
    </row>
    <row r="1029" spans="1:7" ht="12.75" customHeight="1" x14ac:dyDescent="0.25">
      <c r="A1029" s="25"/>
      <c r="B1029" s="26"/>
      <c r="C1029" s="21"/>
      <c r="D1029" s="21"/>
      <c r="E1029" s="21"/>
      <c r="F1029" s="31"/>
      <c r="G1029" s="3"/>
    </row>
    <row r="1030" spans="1:7" ht="48.75" customHeight="1" x14ac:dyDescent="0.25">
      <c r="A1030" s="73" t="s">
        <v>298</v>
      </c>
      <c r="B1030" s="19" t="s">
        <v>299</v>
      </c>
      <c r="C1030" s="20"/>
      <c r="D1030" s="21"/>
      <c r="E1030" s="22"/>
      <c r="F1030" s="23"/>
      <c r="G1030" s="24">
        <f>G1031+G1047+G1101+G1094</f>
        <v>735712.6</v>
      </c>
    </row>
    <row r="1031" spans="1:7" ht="15.75" customHeight="1" x14ac:dyDescent="0.25">
      <c r="A1031" s="18" t="s">
        <v>8</v>
      </c>
      <c r="B1031" s="19" t="s">
        <v>299</v>
      </c>
      <c r="C1031" s="20" t="s">
        <v>9</v>
      </c>
      <c r="D1031" s="21"/>
      <c r="E1031" s="22"/>
      <c r="F1031" s="23"/>
      <c r="G1031" s="24">
        <f t="shared" ref="G1031:G1033" si="132">G1032</f>
        <v>47219.099999999991</v>
      </c>
    </row>
    <row r="1032" spans="1:7" ht="15.75" customHeight="1" x14ac:dyDescent="0.25">
      <c r="A1032" s="25" t="s">
        <v>47</v>
      </c>
      <c r="B1032" s="26" t="s">
        <v>299</v>
      </c>
      <c r="C1032" s="21" t="s">
        <v>9</v>
      </c>
      <c r="D1032" s="21" t="s">
        <v>48</v>
      </c>
      <c r="E1032" s="22"/>
      <c r="F1032" s="23"/>
      <c r="G1032" s="3">
        <f t="shared" si="132"/>
        <v>47219.099999999991</v>
      </c>
    </row>
    <row r="1033" spans="1:7" ht="33.75" customHeight="1" x14ac:dyDescent="0.25">
      <c r="A1033" s="25" t="s">
        <v>83</v>
      </c>
      <c r="B1033" s="26" t="s">
        <v>299</v>
      </c>
      <c r="C1033" s="21" t="s">
        <v>9</v>
      </c>
      <c r="D1033" s="21" t="s">
        <v>48</v>
      </c>
      <c r="E1033" s="21" t="s">
        <v>84</v>
      </c>
      <c r="F1033" s="23"/>
      <c r="G1033" s="3">
        <f t="shared" si="132"/>
        <v>47219.099999999991</v>
      </c>
    </row>
    <row r="1034" spans="1:7" ht="48" customHeight="1" x14ac:dyDescent="0.25">
      <c r="A1034" s="25" t="s">
        <v>97</v>
      </c>
      <c r="B1034" s="26" t="s">
        <v>299</v>
      </c>
      <c r="C1034" s="21" t="s">
        <v>9</v>
      </c>
      <c r="D1034" s="21" t="s">
        <v>48</v>
      </c>
      <c r="E1034" s="21" t="s">
        <v>98</v>
      </c>
      <c r="F1034" s="23"/>
      <c r="G1034" s="3">
        <f>G1035+G1043</f>
        <v>47219.099999999991</v>
      </c>
    </row>
    <row r="1035" spans="1:7" ht="30.75" customHeight="1" x14ac:dyDescent="0.25">
      <c r="A1035" s="25" t="s">
        <v>16</v>
      </c>
      <c r="B1035" s="26" t="s">
        <v>299</v>
      </c>
      <c r="C1035" s="21" t="s">
        <v>9</v>
      </c>
      <c r="D1035" s="21" t="s">
        <v>48</v>
      </c>
      <c r="E1035" s="21" t="s">
        <v>300</v>
      </c>
      <c r="F1035" s="23"/>
      <c r="G1035" s="3">
        <f>G1036+G1041</f>
        <v>44600.399999999994</v>
      </c>
    </row>
    <row r="1036" spans="1:7" ht="15.75" customHeight="1" x14ac:dyDescent="0.25">
      <c r="A1036" s="27" t="s">
        <v>24</v>
      </c>
      <c r="B1036" s="28" t="s">
        <v>299</v>
      </c>
      <c r="C1036" s="29" t="s">
        <v>9</v>
      </c>
      <c r="D1036" s="21" t="s">
        <v>48</v>
      </c>
      <c r="E1036" s="29" t="s">
        <v>301</v>
      </c>
      <c r="F1036" s="30"/>
      <c r="G1036" s="2">
        <f>G1037+G1040+G1038+G1039</f>
        <v>44585.399999999994</v>
      </c>
    </row>
    <row r="1037" spans="1:7" ht="63" customHeight="1" x14ac:dyDescent="0.25">
      <c r="A1037" s="25" t="s">
        <v>20</v>
      </c>
      <c r="B1037" s="26" t="s">
        <v>299</v>
      </c>
      <c r="C1037" s="21" t="s">
        <v>9</v>
      </c>
      <c r="D1037" s="21" t="s">
        <v>48</v>
      </c>
      <c r="E1037" s="21" t="s">
        <v>301</v>
      </c>
      <c r="F1037" s="31" t="s">
        <v>21</v>
      </c>
      <c r="G1037" s="3">
        <v>44505.2</v>
      </c>
    </row>
    <row r="1038" spans="1:7" ht="31.5" customHeight="1" x14ac:dyDescent="0.25">
      <c r="A1038" s="25" t="s">
        <v>26</v>
      </c>
      <c r="B1038" s="26" t="s">
        <v>299</v>
      </c>
      <c r="C1038" s="21" t="s">
        <v>9</v>
      </c>
      <c r="D1038" s="21" t="s">
        <v>48</v>
      </c>
      <c r="E1038" s="21" t="s">
        <v>301</v>
      </c>
      <c r="F1038" s="31" t="s">
        <v>27</v>
      </c>
      <c r="G1038" s="3">
        <v>60.3</v>
      </c>
    </row>
    <row r="1039" spans="1:7" ht="21" customHeight="1" x14ac:dyDescent="0.25">
      <c r="A1039" s="25" t="s">
        <v>55</v>
      </c>
      <c r="B1039" s="26" t="s">
        <v>299</v>
      </c>
      <c r="C1039" s="21" t="s">
        <v>9</v>
      </c>
      <c r="D1039" s="21" t="s">
        <v>48</v>
      </c>
      <c r="E1039" s="21" t="s">
        <v>301</v>
      </c>
      <c r="F1039" s="31" t="s">
        <v>56</v>
      </c>
      <c r="G1039" s="3">
        <v>19.2</v>
      </c>
    </row>
    <row r="1040" spans="1:7" ht="15.75" customHeight="1" x14ac:dyDescent="0.25">
      <c r="A1040" s="25" t="s">
        <v>28</v>
      </c>
      <c r="B1040" s="26" t="s">
        <v>299</v>
      </c>
      <c r="C1040" s="21" t="s">
        <v>9</v>
      </c>
      <c r="D1040" s="21" t="s">
        <v>48</v>
      </c>
      <c r="E1040" s="21" t="s">
        <v>301</v>
      </c>
      <c r="F1040" s="31" t="s">
        <v>7</v>
      </c>
      <c r="G1040" s="3">
        <v>0.7</v>
      </c>
    </row>
    <row r="1041" spans="1:7" ht="63" customHeight="1" x14ac:dyDescent="0.25">
      <c r="A1041" s="27" t="s">
        <v>302</v>
      </c>
      <c r="B1041" s="28" t="s">
        <v>299</v>
      </c>
      <c r="C1041" s="29" t="s">
        <v>9</v>
      </c>
      <c r="D1041" s="21" t="s">
        <v>48</v>
      </c>
      <c r="E1041" s="29" t="s">
        <v>303</v>
      </c>
      <c r="F1041" s="30"/>
      <c r="G1041" s="2">
        <f>G1042</f>
        <v>15</v>
      </c>
    </row>
    <row r="1042" spans="1:7" ht="32.25" customHeight="1" x14ac:dyDescent="0.25">
      <c r="A1042" s="25" t="s">
        <v>26</v>
      </c>
      <c r="B1042" s="26" t="s">
        <v>299</v>
      </c>
      <c r="C1042" s="21" t="s">
        <v>9</v>
      </c>
      <c r="D1042" s="21" t="s">
        <v>48</v>
      </c>
      <c r="E1042" s="21" t="s">
        <v>303</v>
      </c>
      <c r="F1042" s="31" t="s">
        <v>27</v>
      </c>
      <c r="G1042" s="3">
        <v>15</v>
      </c>
    </row>
    <row r="1043" spans="1:7" ht="15.75" customHeight="1" x14ac:dyDescent="0.25">
      <c r="A1043" s="25" t="s">
        <v>39</v>
      </c>
      <c r="B1043" s="26" t="s">
        <v>299</v>
      </c>
      <c r="C1043" s="21" t="s">
        <v>9</v>
      </c>
      <c r="D1043" s="21" t="s">
        <v>48</v>
      </c>
      <c r="E1043" s="21" t="s">
        <v>99</v>
      </c>
      <c r="F1043" s="23"/>
      <c r="G1043" s="3">
        <f>G1044</f>
        <v>2618.7000000000003</v>
      </c>
    </row>
    <row r="1044" spans="1:7" ht="15.75" customHeight="1" x14ac:dyDescent="0.25">
      <c r="A1044" s="27" t="s">
        <v>41</v>
      </c>
      <c r="B1044" s="28" t="s">
        <v>299</v>
      </c>
      <c r="C1044" s="29" t="s">
        <v>9</v>
      </c>
      <c r="D1044" s="21" t="s">
        <v>48</v>
      </c>
      <c r="E1044" s="29" t="s">
        <v>100</v>
      </c>
      <c r="F1044" s="30"/>
      <c r="G1044" s="2">
        <f>G1045+G1046</f>
        <v>2618.7000000000003</v>
      </c>
    </row>
    <row r="1045" spans="1:7" ht="32.25" customHeight="1" x14ac:dyDescent="0.25">
      <c r="A1045" s="25" t="s">
        <v>26</v>
      </c>
      <c r="B1045" s="26" t="s">
        <v>299</v>
      </c>
      <c r="C1045" s="21" t="s">
        <v>9</v>
      </c>
      <c r="D1045" s="21" t="s">
        <v>48</v>
      </c>
      <c r="E1045" s="21" t="s">
        <v>100</v>
      </c>
      <c r="F1045" s="31" t="s">
        <v>27</v>
      </c>
      <c r="G1045" s="3">
        <v>95.9</v>
      </c>
    </row>
    <row r="1046" spans="1:7" ht="15.75" customHeight="1" x14ac:dyDescent="0.25">
      <c r="A1046" s="25" t="s">
        <v>28</v>
      </c>
      <c r="B1046" s="26" t="s">
        <v>299</v>
      </c>
      <c r="C1046" s="21" t="s">
        <v>9</v>
      </c>
      <c r="D1046" s="21" t="s">
        <v>48</v>
      </c>
      <c r="E1046" s="21" t="s">
        <v>100</v>
      </c>
      <c r="F1046" s="31" t="s">
        <v>7</v>
      </c>
      <c r="G1046" s="3">
        <v>2522.8000000000002</v>
      </c>
    </row>
    <row r="1047" spans="1:7" ht="15.75" customHeight="1" x14ac:dyDescent="0.25">
      <c r="A1047" s="18" t="s">
        <v>95</v>
      </c>
      <c r="B1047" s="19" t="s">
        <v>299</v>
      </c>
      <c r="C1047" s="20" t="s">
        <v>44</v>
      </c>
      <c r="D1047" s="21"/>
      <c r="E1047" s="22"/>
      <c r="F1047" s="23"/>
      <c r="G1047" s="24">
        <f>G1048+G1068+G1077+G1083</f>
        <v>663009.1</v>
      </c>
    </row>
    <row r="1048" spans="1:7" ht="15.75" customHeight="1" x14ac:dyDescent="0.25">
      <c r="A1048" s="25" t="s">
        <v>96</v>
      </c>
      <c r="B1048" s="26" t="s">
        <v>299</v>
      </c>
      <c r="C1048" s="21" t="s">
        <v>44</v>
      </c>
      <c r="D1048" s="21" t="s">
        <v>9</v>
      </c>
      <c r="E1048" s="22"/>
      <c r="F1048" s="23"/>
      <c r="G1048" s="3">
        <f>G1049+G1057+G1066</f>
        <v>328529.39999999997</v>
      </c>
    </row>
    <row r="1049" spans="1:7" ht="31.5" customHeight="1" x14ac:dyDescent="0.25">
      <c r="A1049" s="25" t="s">
        <v>83</v>
      </c>
      <c r="B1049" s="26" t="s">
        <v>299</v>
      </c>
      <c r="C1049" s="21" t="s">
        <v>44</v>
      </c>
      <c r="D1049" s="21" t="s">
        <v>9</v>
      </c>
      <c r="E1049" s="21" t="s">
        <v>84</v>
      </c>
      <c r="F1049" s="23"/>
      <c r="G1049" s="3">
        <f t="shared" ref="G1049:G1050" si="133">G1050</f>
        <v>152760.1</v>
      </c>
    </row>
    <row r="1050" spans="1:7" ht="49.5" customHeight="1" x14ac:dyDescent="0.25">
      <c r="A1050" s="25" t="s">
        <v>97</v>
      </c>
      <c r="B1050" s="26" t="s">
        <v>299</v>
      </c>
      <c r="C1050" s="21" t="s">
        <v>44</v>
      </c>
      <c r="D1050" s="21" t="s">
        <v>9</v>
      </c>
      <c r="E1050" s="21" t="s">
        <v>98</v>
      </c>
      <c r="F1050" s="23"/>
      <c r="G1050" s="3">
        <f t="shared" si="133"/>
        <v>152760.1</v>
      </c>
    </row>
    <row r="1051" spans="1:7" ht="15.75" customHeight="1" x14ac:dyDescent="0.25">
      <c r="A1051" s="25" t="s">
        <v>39</v>
      </c>
      <c r="B1051" s="26" t="s">
        <v>299</v>
      </c>
      <c r="C1051" s="21" t="s">
        <v>44</v>
      </c>
      <c r="D1051" s="21" t="s">
        <v>9</v>
      </c>
      <c r="E1051" s="21" t="s">
        <v>99</v>
      </c>
      <c r="F1051" s="23"/>
      <c r="G1051" s="3">
        <f>G1052+G1055</f>
        <v>152760.1</v>
      </c>
    </row>
    <row r="1052" spans="1:7" ht="15.75" customHeight="1" x14ac:dyDescent="0.25">
      <c r="A1052" s="27" t="s">
        <v>41</v>
      </c>
      <c r="B1052" s="28" t="s">
        <v>299</v>
      </c>
      <c r="C1052" s="29" t="s">
        <v>44</v>
      </c>
      <c r="D1052" s="21" t="s">
        <v>9</v>
      </c>
      <c r="E1052" s="29" t="s">
        <v>100</v>
      </c>
      <c r="F1052" s="30"/>
      <c r="G1052" s="2">
        <f>G1053+G1054</f>
        <v>144805.20000000001</v>
      </c>
    </row>
    <row r="1053" spans="1:7" ht="32.25" customHeight="1" x14ac:dyDescent="0.25">
      <c r="A1053" s="25" t="s">
        <v>26</v>
      </c>
      <c r="B1053" s="26" t="s">
        <v>299</v>
      </c>
      <c r="C1053" s="21" t="s">
        <v>44</v>
      </c>
      <c r="D1053" s="21" t="s">
        <v>9</v>
      </c>
      <c r="E1053" s="21" t="s">
        <v>100</v>
      </c>
      <c r="F1053" s="31" t="s">
        <v>27</v>
      </c>
      <c r="G1053" s="3">
        <v>134692.20000000001</v>
      </c>
    </row>
    <row r="1054" spans="1:7" ht="15.75" customHeight="1" x14ac:dyDescent="0.25">
      <c r="A1054" s="32" t="s">
        <v>28</v>
      </c>
      <c r="B1054" s="33" t="s">
        <v>299</v>
      </c>
      <c r="C1054" s="34" t="s">
        <v>44</v>
      </c>
      <c r="D1054" s="34" t="s">
        <v>9</v>
      </c>
      <c r="E1054" s="34" t="s">
        <v>100</v>
      </c>
      <c r="F1054" s="35" t="s">
        <v>7</v>
      </c>
      <c r="G1054" s="4">
        <v>10113</v>
      </c>
    </row>
    <row r="1055" spans="1:7" ht="79.5" customHeight="1" x14ac:dyDescent="0.25">
      <c r="A1055" s="27" t="s">
        <v>444</v>
      </c>
      <c r="B1055" s="28" t="s">
        <v>299</v>
      </c>
      <c r="C1055" s="29" t="s">
        <v>44</v>
      </c>
      <c r="D1055" s="21" t="s">
        <v>9</v>
      </c>
      <c r="E1055" s="29" t="s">
        <v>445</v>
      </c>
      <c r="F1055" s="71"/>
      <c r="G1055" s="2">
        <f>G1056</f>
        <v>7954.9</v>
      </c>
    </row>
    <row r="1056" spans="1:7" ht="30" customHeight="1" x14ac:dyDescent="0.25">
      <c r="A1056" s="25" t="s">
        <v>26</v>
      </c>
      <c r="B1056" s="26" t="s">
        <v>299</v>
      </c>
      <c r="C1056" s="21" t="s">
        <v>44</v>
      </c>
      <c r="D1056" s="21" t="s">
        <v>9</v>
      </c>
      <c r="E1056" s="21" t="s">
        <v>445</v>
      </c>
      <c r="F1056" s="72" t="s">
        <v>27</v>
      </c>
      <c r="G1056" s="3">
        <v>7954.9</v>
      </c>
    </row>
    <row r="1057" spans="1:7" ht="46.5" customHeight="1" x14ac:dyDescent="0.25">
      <c r="A1057" s="74" t="s">
        <v>331</v>
      </c>
      <c r="B1057" s="47" t="s">
        <v>299</v>
      </c>
      <c r="C1057" s="14" t="s">
        <v>44</v>
      </c>
      <c r="D1057" s="14" t="s">
        <v>9</v>
      </c>
      <c r="E1057" s="14" t="s">
        <v>359</v>
      </c>
      <c r="F1057" s="63"/>
      <c r="G1057" s="48">
        <f t="shared" ref="G1057:G1058" si="134">G1058</f>
        <v>175461.59999999998</v>
      </c>
    </row>
    <row r="1058" spans="1:7" ht="30" customHeight="1" x14ac:dyDescent="0.25">
      <c r="A1058" s="41" t="s">
        <v>360</v>
      </c>
      <c r="B1058" s="26" t="s">
        <v>299</v>
      </c>
      <c r="C1058" s="21" t="s">
        <v>44</v>
      </c>
      <c r="D1058" s="21" t="s">
        <v>9</v>
      </c>
      <c r="E1058" s="21" t="s">
        <v>361</v>
      </c>
      <c r="F1058" s="42"/>
      <c r="G1058" s="3">
        <f t="shared" si="134"/>
        <v>175461.59999999998</v>
      </c>
    </row>
    <row r="1059" spans="1:7" ht="33" customHeight="1" x14ac:dyDescent="0.25">
      <c r="A1059" s="75" t="s">
        <v>362</v>
      </c>
      <c r="B1059" s="33" t="s">
        <v>299</v>
      </c>
      <c r="C1059" s="34" t="s">
        <v>44</v>
      </c>
      <c r="D1059" s="34" t="s">
        <v>9</v>
      </c>
      <c r="E1059" s="34" t="s">
        <v>363</v>
      </c>
      <c r="F1059" s="62"/>
      <c r="G1059" s="4">
        <f>G1060+G1062+G1064</f>
        <v>175461.59999999998</v>
      </c>
    </row>
    <row r="1060" spans="1:7" ht="95.25" customHeight="1" x14ac:dyDescent="0.25">
      <c r="A1060" s="52" t="s">
        <v>366</v>
      </c>
      <c r="B1060" s="53" t="s">
        <v>299</v>
      </c>
      <c r="C1060" s="54" t="s">
        <v>44</v>
      </c>
      <c r="D1060" s="55" t="s">
        <v>9</v>
      </c>
      <c r="E1060" s="54" t="s">
        <v>367</v>
      </c>
      <c r="F1060" s="56"/>
      <c r="G1060" s="57">
        <f>G1061</f>
        <v>171952.4</v>
      </c>
    </row>
    <row r="1061" spans="1:7" ht="15.75" customHeight="1" x14ac:dyDescent="0.25">
      <c r="A1061" s="59" t="s">
        <v>28</v>
      </c>
      <c r="B1061" s="60" t="s">
        <v>299</v>
      </c>
      <c r="C1061" s="55" t="s">
        <v>44</v>
      </c>
      <c r="D1061" s="55" t="s">
        <v>9</v>
      </c>
      <c r="E1061" s="55" t="s">
        <v>367</v>
      </c>
      <c r="F1061" s="61" t="s">
        <v>7</v>
      </c>
      <c r="G1061" s="58">
        <v>171952.4</v>
      </c>
    </row>
    <row r="1062" spans="1:7" ht="80.25" customHeight="1" x14ac:dyDescent="0.25">
      <c r="A1062" s="52" t="s">
        <v>368</v>
      </c>
      <c r="B1062" s="53" t="s">
        <v>299</v>
      </c>
      <c r="C1062" s="54" t="s">
        <v>44</v>
      </c>
      <c r="D1062" s="55" t="s">
        <v>9</v>
      </c>
      <c r="E1062" s="54" t="s">
        <v>369</v>
      </c>
      <c r="F1062" s="56"/>
      <c r="G1062" s="57">
        <f>G1063</f>
        <v>3333.8</v>
      </c>
    </row>
    <row r="1063" spans="1:7" ht="15.75" customHeight="1" x14ac:dyDescent="0.25">
      <c r="A1063" s="59" t="s">
        <v>28</v>
      </c>
      <c r="B1063" s="60" t="s">
        <v>299</v>
      </c>
      <c r="C1063" s="55" t="s">
        <v>44</v>
      </c>
      <c r="D1063" s="55" t="s">
        <v>9</v>
      </c>
      <c r="E1063" s="55" t="s">
        <v>369</v>
      </c>
      <c r="F1063" s="61" t="s">
        <v>7</v>
      </c>
      <c r="G1063" s="58">
        <v>3333.8</v>
      </c>
    </row>
    <row r="1064" spans="1:7" ht="80.25" customHeight="1" x14ac:dyDescent="0.25">
      <c r="A1064" s="52" t="s">
        <v>370</v>
      </c>
      <c r="B1064" s="53" t="s">
        <v>299</v>
      </c>
      <c r="C1064" s="54" t="s">
        <v>44</v>
      </c>
      <c r="D1064" s="55" t="s">
        <v>9</v>
      </c>
      <c r="E1064" s="54" t="s">
        <v>371</v>
      </c>
      <c r="F1064" s="56"/>
      <c r="G1064" s="57">
        <f>G1065</f>
        <v>175.4</v>
      </c>
    </row>
    <row r="1065" spans="1:7" ht="15.75" customHeight="1" x14ac:dyDescent="0.25">
      <c r="A1065" s="77" t="s">
        <v>28</v>
      </c>
      <c r="B1065" s="78" t="s">
        <v>299</v>
      </c>
      <c r="C1065" s="79" t="s">
        <v>44</v>
      </c>
      <c r="D1065" s="79" t="s">
        <v>9</v>
      </c>
      <c r="E1065" s="79" t="s">
        <v>371</v>
      </c>
      <c r="F1065" s="80" t="s">
        <v>7</v>
      </c>
      <c r="G1065" s="162">
        <v>175.4</v>
      </c>
    </row>
    <row r="1066" spans="1:7" ht="33" customHeight="1" x14ac:dyDescent="0.25">
      <c r="A1066" s="170" t="s">
        <v>77</v>
      </c>
      <c r="B1066" s="128" t="s">
        <v>299</v>
      </c>
      <c r="C1066" s="129" t="s">
        <v>44</v>
      </c>
      <c r="D1066" s="129" t="s">
        <v>9</v>
      </c>
      <c r="E1066" s="129" t="s">
        <v>78</v>
      </c>
      <c r="F1066" s="130"/>
      <c r="G1066" s="126">
        <f>G1067</f>
        <v>307.7</v>
      </c>
    </row>
    <row r="1067" spans="1:7" ht="36" customHeight="1" x14ac:dyDescent="0.25">
      <c r="A1067" s="170" t="s">
        <v>26</v>
      </c>
      <c r="B1067" s="128" t="s">
        <v>299</v>
      </c>
      <c r="C1067" s="129" t="s">
        <v>44</v>
      </c>
      <c r="D1067" s="129" t="s">
        <v>9</v>
      </c>
      <c r="E1067" s="129" t="s">
        <v>79</v>
      </c>
      <c r="F1067" s="134" t="s">
        <v>27</v>
      </c>
      <c r="G1067" s="126">
        <v>307.7</v>
      </c>
    </row>
    <row r="1068" spans="1:7" ht="15.75" customHeight="1" x14ac:dyDescent="0.25">
      <c r="A1068" s="46" t="s">
        <v>304</v>
      </c>
      <c r="B1068" s="47" t="s">
        <v>299</v>
      </c>
      <c r="C1068" s="14" t="s">
        <v>44</v>
      </c>
      <c r="D1068" s="14" t="s">
        <v>11</v>
      </c>
      <c r="E1068" s="15"/>
      <c r="F1068" s="16"/>
      <c r="G1068" s="48">
        <f>G1069+G1075</f>
        <v>183918.90000000002</v>
      </c>
    </row>
    <row r="1069" spans="1:7" ht="0.75" customHeight="1" x14ac:dyDescent="0.25">
      <c r="A1069" s="25" t="s">
        <v>83</v>
      </c>
      <c r="B1069" s="26" t="s">
        <v>299</v>
      </c>
      <c r="C1069" s="21" t="s">
        <v>44</v>
      </c>
      <c r="D1069" s="21" t="s">
        <v>11</v>
      </c>
      <c r="E1069" s="21" t="s">
        <v>84</v>
      </c>
      <c r="F1069" s="23"/>
      <c r="G1069" s="3">
        <f t="shared" ref="G1069:G1071" si="135">G1070</f>
        <v>183417.40000000002</v>
      </c>
    </row>
    <row r="1070" spans="1:7" ht="46.5" customHeight="1" x14ac:dyDescent="0.25">
      <c r="A1070" s="25" t="s">
        <v>97</v>
      </c>
      <c r="B1070" s="26" t="s">
        <v>299</v>
      </c>
      <c r="C1070" s="21" t="s">
        <v>44</v>
      </c>
      <c r="D1070" s="21" t="s">
        <v>11</v>
      </c>
      <c r="E1070" s="21" t="s">
        <v>98</v>
      </c>
      <c r="F1070" s="23"/>
      <c r="G1070" s="3">
        <f t="shared" si="135"/>
        <v>183417.40000000002</v>
      </c>
    </row>
    <row r="1071" spans="1:7" ht="15.75" customHeight="1" x14ac:dyDescent="0.25">
      <c r="A1071" s="25" t="s">
        <v>39</v>
      </c>
      <c r="B1071" s="26" t="s">
        <v>299</v>
      </c>
      <c r="C1071" s="21" t="s">
        <v>44</v>
      </c>
      <c r="D1071" s="21" t="s">
        <v>11</v>
      </c>
      <c r="E1071" s="21" t="s">
        <v>99</v>
      </c>
      <c r="F1071" s="23"/>
      <c r="G1071" s="3">
        <f t="shared" si="135"/>
        <v>183417.40000000002</v>
      </c>
    </row>
    <row r="1072" spans="1:7" ht="15.75" customHeight="1" x14ac:dyDescent="0.25">
      <c r="A1072" s="27" t="s">
        <v>41</v>
      </c>
      <c r="B1072" s="28" t="s">
        <v>299</v>
      </c>
      <c r="C1072" s="29" t="s">
        <v>44</v>
      </c>
      <c r="D1072" s="21" t="s">
        <v>11</v>
      </c>
      <c r="E1072" s="29" t="s">
        <v>100</v>
      </c>
      <c r="F1072" s="30"/>
      <c r="G1072" s="2">
        <f>G1073+G1074</f>
        <v>183417.40000000002</v>
      </c>
    </row>
    <row r="1073" spans="1:7" ht="33" customHeight="1" x14ac:dyDescent="0.25">
      <c r="A1073" s="25" t="s">
        <v>26</v>
      </c>
      <c r="B1073" s="26" t="s">
        <v>299</v>
      </c>
      <c r="C1073" s="21" t="s">
        <v>44</v>
      </c>
      <c r="D1073" s="21" t="s">
        <v>11</v>
      </c>
      <c r="E1073" s="21" t="s">
        <v>100</v>
      </c>
      <c r="F1073" s="31" t="s">
        <v>27</v>
      </c>
      <c r="G1073" s="3">
        <v>960.7</v>
      </c>
    </row>
    <row r="1074" spans="1:7" ht="15.75" customHeight="1" x14ac:dyDescent="0.25">
      <c r="A1074" s="32" t="s">
        <v>28</v>
      </c>
      <c r="B1074" s="33" t="s">
        <v>299</v>
      </c>
      <c r="C1074" s="34" t="s">
        <v>44</v>
      </c>
      <c r="D1074" s="34" t="s">
        <v>11</v>
      </c>
      <c r="E1074" s="34" t="s">
        <v>100</v>
      </c>
      <c r="F1074" s="35" t="s">
        <v>7</v>
      </c>
      <c r="G1074" s="4">
        <v>182456.7</v>
      </c>
    </row>
    <row r="1075" spans="1:7" ht="32.25" customHeight="1" x14ac:dyDescent="0.25">
      <c r="A1075" s="170" t="s">
        <v>77</v>
      </c>
      <c r="B1075" s="128" t="s">
        <v>299</v>
      </c>
      <c r="C1075" s="129" t="s">
        <v>44</v>
      </c>
      <c r="D1075" s="129" t="s">
        <v>11</v>
      </c>
      <c r="E1075" s="129" t="s">
        <v>78</v>
      </c>
      <c r="F1075" s="130"/>
      <c r="G1075" s="126">
        <f>G1076</f>
        <v>501.5</v>
      </c>
    </row>
    <row r="1076" spans="1:7" ht="30.75" customHeight="1" x14ac:dyDescent="0.25">
      <c r="A1076" s="170" t="s">
        <v>26</v>
      </c>
      <c r="B1076" s="128" t="s">
        <v>299</v>
      </c>
      <c r="C1076" s="129" t="s">
        <v>44</v>
      </c>
      <c r="D1076" s="129" t="s">
        <v>11</v>
      </c>
      <c r="E1076" s="129" t="s">
        <v>79</v>
      </c>
      <c r="F1076" s="134" t="s">
        <v>27</v>
      </c>
      <c r="G1076" s="126">
        <v>501.5</v>
      </c>
    </row>
    <row r="1077" spans="1:7" ht="15.75" customHeight="1" x14ac:dyDescent="0.25">
      <c r="A1077" s="46" t="s">
        <v>125</v>
      </c>
      <c r="B1077" s="47" t="s">
        <v>299</v>
      </c>
      <c r="C1077" s="14" t="s">
        <v>44</v>
      </c>
      <c r="D1077" s="14" t="s">
        <v>70</v>
      </c>
      <c r="E1077" s="15"/>
      <c r="F1077" s="16"/>
      <c r="G1077" s="48">
        <f t="shared" ref="G1077:G1081" si="136">G1078</f>
        <v>86068.6</v>
      </c>
    </row>
    <row r="1078" spans="1:7" ht="32.25" customHeight="1" x14ac:dyDescent="0.25">
      <c r="A1078" s="25" t="s">
        <v>83</v>
      </c>
      <c r="B1078" s="26" t="s">
        <v>299</v>
      </c>
      <c r="C1078" s="21" t="s">
        <v>44</v>
      </c>
      <c r="D1078" s="21" t="s">
        <v>70</v>
      </c>
      <c r="E1078" s="21" t="s">
        <v>84</v>
      </c>
      <c r="F1078" s="23"/>
      <c r="G1078" s="3">
        <f t="shared" si="136"/>
        <v>86068.6</v>
      </c>
    </row>
    <row r="1079" spans="1:7" ht="47.25" customHeight="1" x14ac:dyDescent="0.25">
      <c r="A1079" s="25" t="s">
        <v>97</v>
      </c>
      <c r="B1079" s="26" t="s">
        <v>299</v>
      </c>
      <c r="C1079" s="21" t="s">
        <v>44</v>
      </c>
      <c r="D1079" s="21" t="s">
        <v>70</v>
      </c>
      <c r="E1079" s="21" t="s">
        <v>98</v>
      </c>
      <c r="F1079" s="23"/>
      <c r="G1079" s="3">
        <f t="shared" si="136"/>
        <v>86068.6</v>
      </c>
    </row>
    <row r="1080" spans="1:7" ht="15.75" customHeight="1" x14ac:dyDescent="0.25">
      <c r="A1080" s="25" t="s">
        <v>39</v>
      </c>
      <c r="B1080" s="26" t="s">
        <v>299</v>
      </c>
      <c r="C1080" s="21" t="s">
        <v>44</v>
      </c>
      <c r="D1080" s="21" t="s">
        <v>70</v>
      </c>
      <c r="E1080" s="21" t="s">
        <v>99</v>
      </c>
      <c r="F1080" s="23"/>
      <c r="G1080" s="3">
        <f t="shared" si="136"/>
        <v>86068.6</v>
      </c>
    </row>
    <row r="1081" spans="1:7" ht="15.75" customHeight="1" x14ac:dyDescent="0.25">
      <c r="A1081" s="27" t="s">
        <v>41</v>
      </c>
      <c r="B1081" s="28" t="s">
        <v>299</v>
      </c>
      <c r="C1081" s="29" t="s">
        <v>44</v>
      </c>
      <c r="D1081" s="21" t="s">
        <v>70</v>
      </c>
      <c r="E1081" s="29" t="s">
        <v>100</v>
      </c>
      <c r="F1081" s="30"/>
      <c r="G1081" s="2">
        <f t="shared" si="136"/>
        <v>86068.6</v>
      </c>
    </row>
    <row r="1082" spans="1:7" ht="15.75" customHeight="1" x14ac:dyDescent="0.25">
      <c r="A1082" s="25" t="s">
        <v>28</v>
      </c>
      <c r="B1082" s="26" t="s">
        <v>299</v>
      </c>
      <c r="C1082" s="21" t="s">
        <v>44</v>
      </c>
      <c r="D1082" s="21" t="s">
        <v>70</v>
      </c>
      <c r="E1082" s="21" t="s">
        <v>100</v>
      </c>
      <c r="F1082" s="31" t="s">
        <v>7</v>
      </c>
      <c r="G1082" s="3">
        <v>86068.6</v>
      </c>
    </row>
    <row r="1083" spans="1:7" ht="18.75" customHeight="1" x14ac:dyDescent="0.25">
      <c r="A1083" s="25" t="s">
        <v>305</v>
      </c>
      <c r="B1083" s="26" t="s">
        <v>299</v>
      </c>
      <c r="C1083" s="21" t="s">
        <v>44</v>
      </c>
      <c r="D1083" s="21" t="s">
        <v>44</v>
      </c>
      <c r="E1083" s="22"/>
      <c r="F1083" s="23"/>
      <c r="G1083" s="3">
        <f>G1084+G1092</f>
        <v>64492.200000000004</v>
      </c>
    </row>
    <row r="1084" spans="1:7" ht="31.5" customHeight="1" x14ac:dyDescent="0.25">
      <c r="A1084" s="25" t="s">
        <v>83</v>
      </c>
      <c r="B1084" s="26" t="s">
        <v>299</v>
      </c>
      <c r="C1084" s="21" t="s">
        <v>44</v>
      </c>
      <c r="D1084" s="21" t="s">
        <v>44</v>
      </c>
      <c r="E1084" s="21" t="s">
        <v>84</v>
      </c>
      <c r="F1084" s="23"/>
      <c r="G1084" s="3">
        <f t="shared" ref="G1084:G1086" si="137">G1085</f>
        <v>64306.400000000001</v>
      </c>
    </row>
    <row r="1085" spans="1:7" ht="47.25" customHeight="1" x14ac:dyDescent="0.25">
      <c r="A1085" s="25" t="s">
        <v>97</v>
      </c>
      <c r="B1085" s="26" t="s">
        <v>299</v>
      </c>
      <c r="C1085" s="21" t="s">
        <v>44</v>
      </c>
      <c r="D1085" s="21" t="s">
        <v>44</v>
      </c>
      <c r="E1085" s="21" t="s">
        <v>98</v>
      </c>
      <c r="F1085" s="23"/>
      <c r="G1085" s="3">
        <f t="shared" si="137"/>
        <v>64306.400000000001</v>
      </c>
    </row>
    <row r="1086" spans="1:7" ht="15.75" customHeight="1" x14ac:dyDescent="0.25">
      <c r="A1086" s="25" t="s">
        <v>39</v>
      </c>
      <c r="B1086" s="26" t="s">
        <v>299</v>
      </c>
      <c r="C1086" s="21" t="s">
        <v>44</v>
      </c>
      <c r="D1086" s="21" t="s">
        <v>44</v>
      </c>
      <c r="E1086" s="21" t="s">
        <v>99</v>
      </c>
      <c r="F1086" s="23"/>
      <c r="G1086" s="3">
        <f t="shared" si="137"/>
        <v>64306.400000000001</v>
      </c>
    </row>
    <row r="1087" spans="1:7" ht="15.75" customHeight="1" x14ac:dyDescent="0.25">
      <c r="A1087" s="27" t="s">
        <v>41</v>
      </c>
      <c r="B1087" s="28" t="s">
        <v>299</v>
      </c>
      <c r="C1087" s="29" t="s">
        <v>44</v>
      </c>
      <c r="D1087" s="21" t="s">
        <v>44</v>
      </c>
      <c r="E1087" s="29" t="s">
        <v>100</v>
      </c>
      <c r="F1087" s="30"/>
      <c r="G1087" s="2">
        <f>G1088+G1089+G1091+G1090</f>
        <v>64306.400000000001</v>
      </c>
    </row>
    <row r="1088" spans="1:7" ht="63.75" customHeight="1" x14ac:dyDescent="0.25">
      <c r="A1088" s="25" t="s">
        <v>20</v>
      </c>
      <c r="B1088" s="26" t="s">
        <v>299</v>
      </c>
      <c r="C1088" s="21" t="s">
        <v>44</v>
      </c>
      <c r="D1088" s="21" t="s">
        <v>44</v>
      </c>
      <c r="E1088" s="21" t="s">
        <v>100</v>
      </c>
      <c r="F1088" s="31" t="s">
        <v>21</v>
      </c>
      <c r="G1088" s="3">
        <v>53628.1</v>
      </c>
    </row>
    <row r="1089" spans="1:7" ht="32.25" customHeight="1" x14ac:dyDescent="0.25">
      <c r="A1089" s="25" t="s">
        <v>26</v>
      </c>
      <c r="B1089" s="26" t="s">
        <v>299</v>
      </c>
      <c r="C1089" s="21" t="s">
        <v>44</v>
      </c>
      <c r="D1089" s="21" t="s">
        <v>44</v>
      </c>
      <c r="E1089" s="21" t="s">
        <v>100</v>
      </c>
      <c r="F1089" s="31" t="s">
        <v>27</v>
      </c>
      <c r="G1089" s="3">
        <v>10514.2</v>
      </c>
    </row>
    <row r="1090" spans="1:7" ht="18" customHeight="1" x14ac:dyDescent="0.25">
      <c r="A1090" s="32" t="s">
        <v>55</v>
      </c>
      <c r="B1090" s="26" t="s">
        <v>299</v>
      </c>
      <c r="C1090" s="21" t="s">
        <v>44</v>
      </c>
      <c r="D1090" s="21" t="s">
        <v>44</v>
      </c>
      <c r="E1090" s="21" t="s">
        <v>100</v>
      </c>
      <c r="F1090" s="31" t="s">
        <v>56</v>
      </c>
      <c r="G1090" s="4">
        <v>85.1</v>
      </c>
    </row>
    <row r="1091" spans="1:7" ht="15.75" customHeight="1" x14ac:dyDescent="0.25">
      <c r="A1091" s="32" t="s">
        <v>28</v>
      </c>
      <c r="B1091" s="33" t="s">
        <v>299</v>
      </c>
      <c r="C1091" s="34" t="s">
        <v>44</v>
      </c>
      <c r="D1091" s="34" t="s">
        <v>44</v>
      </c>
      <c r="E1091" s="34" t="s">
        <v>100</v>
      </c>
      <c r="F1091" s="35" t="s">
        <v>7</v>
      </c>
      <c r="G1091" s="4">
        <v>79</v>
      </c>
    </row>
    <row r="1092" spans="1:7" ht="32.25" customHeight="1" x14ac:dyDescent="0.25">
      <c r="A1092" s="25" t="s">
        <v>77</v>
      </c>
      <c r="B1092" s="26" t="s">
        <v>299</v>
      </c>
      <c r="C1092" s="21" t="s">
        <v>44</v>
      </c>
      <c r="D1092" s="21" t="s">
        <v>44</v>
      </c>
      <c r="E1092" s="21" t="s">
        <v>78</v>
      </c>
      <c r="F1092" s="122"/>
      <c r="G1092" s="3">
        <f>G1093</f>
        <v>185.8</v>
      </c>
    </row>
    <row r="1093" spans="1:7" ht="34.5" customHeight="1" x14ac:dyDescent="0.25">
      <c r="A1093" s="25" t="s">
        <v>26</v>
      </c>
      <c r="B1093" s="26" t="s">
        <v>299</v>
      </c>
      <c r="C1093" s="21" t="s">
        <v>44</v>
      </c>
      <c r="D1093" s="21" t="s">
        <v>44</v>
      </c>
      <c r="E1093" s="21" t="s">
        <v>79</v>
      </c>
      <c r="F1093" s="72" t="s">
        <v>27</v>
      </c>
      <c r="G1093" s="3">
        <v>185.8</v>
      </c>
    </row>
    <row r="1094" spans="1:7" ht="15.75" customHeight="1" x14ac:dyDescent="0.25">
      <c r="A1094" s="91" t="s">
        <v>101</v>
      </c>
      <c r="B1094" s="92" t="s">
        <v>299</v>
      </c>
      <c r="C1094" s="93" t="s">
        <v>102</v>
      </c>
      <c r="D1094" s="86"/>
      <c r="E1094" s="94"/>
      <c r="F1094" s="95"/>
      <c r="G1094" s="96">
        <f t="shared" ref="G1094:G1099" si="138">G1095</f>
        <v>23.8</v>
      </c>
    </row>
    <row r="1095" spans="1:7" ht="30.75" customHeight="1" x14ac:dyDescent="0.25">
      <c r="A1095" s="59" t="s">
        <v>103</v>
      </c>
      <c r="B1095" s="60" t="s">
        <v>299</v>
      </c>
      <c r="C1095" s="55" t="s">
        <v>102</v>
      </c>
      <c r="D1095" s="55" t="s">
        <v>44</v>
      </c>
      <c r="E1095" s="90"/>
      <c r="F1095" s="76"/>
      <c r="G1095" s="58">
        <f t="shared" si="138"/>
        <v>23.8</v>
      </c>
    </row>
    <row r="1096" spans="1:7" ht="32.25" customHeight="1" x14ac:dyDescent="0.25">
      <c r="A1096" s="59" t="s">
        <v>83</v>
      </c>
      <c r="B1096" s="60" t="s">
        <v>299</v>
      </c>
      <c r="C1096" s="55" t="s">
        <v>102</v>
      </c>
      <c r="D1096" s="55" t="s">
        <v>44</v>
      </c>
      <c r="E1096" s="55" t="s">
        <v>84</v>
      </c>
      <c r="F1096" s="76"/>
      <c r="G1096" s="58">
        <f t="shared" si="138"/>
        <v>23.8</v>
      </c>
    </row>
    <row r="1097" spans="1:7" ht="47.25" customHeight="1" x14ac:dyDescent="0.25">
      <c r="A1097" s="59" t="s">
        <v>97</v>
      </c>
      <c r="B1097" s="60" t="s">
        <v>299</v>
      </c>
      <c r="C1097" s="55" t="s">
        <v>102</v>
      </c>
      <c r="D1097" s="55" t="s">
        <v>44</v>
      </c>
      <c r="E1097" s="55" t="s">
        <v>98</v>
      </c>
      <c r="F1097" s="76"/>
      <c r="G1097" s="58">
        <f t="shared" si="138"/>
        <v>23.8</v>
      </c>
    </row>
    <row r="1098" spans="1:7" ht="32.25" customHeight="1" x14ac:dyDescent="0.25">
      <c r="A1098" s="59" t="s">
        <v>16</v>
      </c>
      <c r="B1098" s="60" t="s">
        <v>299</v>
      </c>
      <c r="C1098" s="55" t="s">
        <v>102</v>
      </c>
      <c r="D1098" s="55" t="s">
        <v>44</v>
      </c>
      <c r="E1098" s="55" t="s">
        <v>300</v>
      </c>
      <c r="F1098" s="76"/>
      <c r="G1098" s="58">
        <f t="shared" si="138"/>
        <v>23.8</v>
      </c>
    </row>
    <row r="1099" spans="1:7" ht="18" customHeight="1" x14ac:dyDescent="0.25">
      <c r="A1099" s="52" t="s">
        <v>24</v>
      </c>
      <c r="B1099" s="53" t="s">
        <v>299</v>
      </c>
      <c r="C1099" s="54" t="s">
        <v>102</v>
      </c>
      <c r="D1099" s="55" t="s">
        <v>44</v>
      </c>
      <c r="E1099" s="54" t="s">
        <v>301</v>
      </c>
      <c r="F1099" s="56"/>
      <c r="G1099" s="57">
        <f t="shared" si="138"/>
        <v>23.8</v>
      </c>
    </row>
    <row r="1100" spans="1:7" ht="33.75" customHeight="1" x14ac:dyDescent="0.25">
      <c r="A1100" s="59" t="s">
        <v>26</v>
      </c>
      <c r="B1100" s="60" t="s">
        <v>299</v>
      </c>
      <c r="C1100" s="55" t="s">
        <v>102</v>
      </c>
      <c r="D1100" s="55" t="s">
        <v>44</v>
      </c>
      <c r="E1100" s="55" t="s">
        <v>301</v>
      </c>
      <c r="F1100" s="61" t="s">
        <v>27</v>
      </c>
      <c r="G1100" s="58">
        <v>23.8</v>
      </c>
    </row>
    <row r="1101" spans="1:7" ht="15.75" customHeight="1" x14ac:dyDescent="0.25">
      <c r="A1101" s="50" t="s">
        <v>113</v>
      </c>
      <c r="B1101" s="12" t="s">
        <v>299</v>
      </c>
      <c r="C1101" s="13" t="s">
        <v>50</v>
      </c>
      <c r="D1101" s="14"/>
      <c r="E1101" s="15"/>
      <c r="F1101" s="16"/>
      <c r="G1101" s="17">
        <f>G1102+G1108</f>
        <v>25460.6</v>
      </c>
    </row>
    <row r="1102" spans="1:7" ht="15.75" customHeight="1" x14ac:dyDescent="0.25">
      <c r="A1102" s="25" t="s">
        <v>217</v>
      </c>
      <c r="B1102" s="26" t="s">
        <v>299</v>
      </c>
      <c r="C1102" s="21" t="s">
        <v>50</v>
      </c>
      <c r="D1102" s="21" t="s">
        <v>70</v>
      </c>
      <c r="E1102" s="22"/>
      <c r="F1102" s="23"/>
      <c r="G1102" s="3">
        <f t="shared" ref="G1102:G1103" si="139">G1103</f>
        <v>7486.1</v>
      </c>
    </row>
    <row r="1103" spans="1:7" ht="33.75" customHeight="1" x14ac:dyDescent="0.25">
      <c r="A1103" s="25" t="s">
        <v>83</v>
      </c>
      <c r="B1103" s="26" t="s">
        <v>299</v>
      </c>
      <c r="C1103" s="21" t="s">
        <v>50</v>
      </c>
      <c r="D1103" s="21" t="s">
        <v>70</v>
      </c>
      <c r="E1103" s="21" t="s">
        <v>84</v>
      </c>
      <c r="F1103" s="23"/>
      <c r="G1103" s="3">
        <f t="shared" si="139"/>
        <v>7486.1</v>
      </c>
    </row>
    <row r="1104" spans="1:7" ht="45.75" customHeight="1" x14ac:dyDescent="0.25">
      <c r="A1104" s="25" t="s">
        <v>97</v>
      </c>
      <c r="B1104" s="26" t="s">
        <v>299</v>
      </c>
      <c r="C1104" s="21" t="s">
        <v>50</v>
      </c>
      <c r="D1104" s="21" t="s">
        <v>70</v>
      </c>
      <c r="E1104" s="21" t="s">
        <v>98</v>
      </c>
      <c r="F1104" s="23"/>
      <c r="G1104" s="3">
        <f t="shared" ref="G1104:G1106" si="140">G1105</f>
        <v>7486.1</v>
      </c>
    </row>
    <row r="1105" spans="1:7" ht="15.75" customHeight="1" x14ac:dyDescent="0.25">
      <c r="A1105" s="25" t="s">
        <v>39</v>
      </c>
      <c r="B1105" s="26" t="s">
        <v>299</v>
      </c>
      <c r="C1105" s="21" t="s">
        <v>50</v>
      </c>
      <c r="D1105" s="21" t="s">
        <v>70</v>
      </c>
      <c r="E1105" s="21" t="s">
        <v>99</v>
      </c>
      <c r="F1105" s="23"/>
      <c r="G1105" s="3">
        <f t="shared" si="140"/>
        <v>7486.1</v>
      </c>
    </row>
    <row r="1106" spans="1:7" ht="15.75" customHeight="1" x14ac:dyDescent="0.25">
      <c r="A1106" s="27" t="s">
        <v>41</v>
      </c>
      <c r="B1106" s="28" t="s">
        <v>299</v>
      </c>
      <c r="C1106" s="29" t="s">
        <v>50</v>
      </c>
      <c r="D1106" s="21" t="s">
        <v>70</v>
      </c>
      <c r="E1106" s="29" t="s">
        <v>100</v>
      </c>
      <c r="F1106" s="30"/>
      <c r="G1106" s="2">
        <f t="shared" si="140"/>
        <v>7486.1</v>
      </c>
    </row>
    <row r="1107" spans="1:7" ht="16.5" customHeight="1" x14ac:dyDescent="0.25">
      <c r="A1107" s="32" t="s">
        <v>55</v>
      </c>
      <c r="B1107" s="33" t="s">
        <v>299</v>
      </c>
      <c r="C1107" s="34" t="s">
        <v>50</v>
      </c>
      <c r="D1107" s="34" t="s">
        <v>70</v>
      </c>
      <c r="E1107" s="34" t="s">
        <v>100</v>
      </c>
      <c r="F1107" s="35" t="s">
        <v>56</v>
      </c>
      <c r="G1107" s="3">
        <v>7486.1</v>
      </c>
    </row>
    <row r="1108" spans="1:7" ht="15.75" customHeight="1" x14ac:dyDescent="0.25">
      <c r="A1108" s="25" t="s">
        <v>114</v>
      </c>
      <c r="B1108" s="26" t="s">
        <v>299</v>
      </c>
      <c r="C1108" s="21" t="s">
        <v>50</v>
      </c>
      <c r="D1108" s="21" t="s">
        <v>23</v>
      </c>
      <c r="E1108" s="22"/>
      <c r="F1108" s="23"/>
      <c r="G1108" s="48">
        <f t="shared" ref="G1108:G1112" si="141">G1109</f>
        <v>17974.5</v>
      </c>
    </row>
    <row r="1109" spans="1:7" ht="31.5" customHeight="1" x14ac:dyDescent="0.25">
      <c r="A1109" s="25" t="s">
        <v>83</v>
      </c>
      <c r="B1109" s="26" t="s">
        <v>299</v>
      </c>
      <c r="C1109" s="21" t="s">
        <v>50</v>
      </c>
      <c r="D1109" s="21" t="s">
        <v>23</v>
      </c>
      <c r="E1109" s="21" t="s">
        <v>84</v>
      </c>
      <c r="F1109" s="23"/>
      <c r="G1109" s="3">
        <f>G1110+G1117</f>
        <v>17974.5</v>
      </c>
    </row>
    <row r="1110" spans="1:7" ht="47.25" customHeight="1" x14ac:dyDescent="0.25">
      <c r="A1110" s="25" t="s">
        <v>97</v>
      </c>
      <c r="B1110" s="26" t="s">
        <v>299</v>
      </c>
      <c r="C1110" s="21" t="s">
        <v>50</v>
      </c>
      <c r="D1110" s="21" t="s">
        <v>23</v>
      </c>
      <c r="E1110" s="21" t="s">
        <v>98</v>
      </c>
      <c r="F1110" s="23"/>
      <c r="G1110" s="3">
        <f>G1111+G1114</f>
        <v>4.4000000000000004</v>
      </c>
    </row>
    <row r="1111" spans="1:7" ht="32.25" customHeight="1" x14ac:dyDescent="0.25">
      <c r="A1111" s="25" t="s">
        <v>16</v>
      </c>
      <c r="B1111" s="26" t="s">
        <v>299</v>
      </c>
      <c r="C1111" s="21" t="s">
        <v>50</v>
      </c>
      <c r="D1111" s="21" t="s">
        <v>23</v>
      </c>
      <c r="E1111" s="21" t="s">
        <v>300</v>
      </c>
      <c r="F1111" s="23"/>
      <c r="G1111" s="3">
        <f t="shared" si="141"/>
        <v>1.7</v>
      </c>
    </row>
    <row r="1112" spans="1:7" ht="15.75" customHeight="1" x14ac:dyDescent="0.25">
      <c r="A1112" s="27" t="s">
        <v>24</v>
      </c>
      <c r="B1112" s="28" t="s">
        <v>299</v>
      </c>
      <c r="C1112" s="29" t="s">
        <v>50</v>
      </c>
      <c r="D1112" s="21" t="s">
        <v>23</v>
      </c>
      <c r="E1112" s="29" t="s">
        <v>301</v>
      </c>
      <c r="F1112" s="30"/>
      <c r="G1112" s="2">
        <f t="shared" si="141"/>
        <v>1.7</v>
      </c>
    </row>
    <row r="1113" spans="1:7" ht="61.5" customHeight="1" x14ac:dyDescent="0.25">
      <c r="A1113" s="32" t="s">
        <v>20</v>
      </c>
      <c r="B1113" s="33" t="s">
        <v>299</v>
      </c>
      <c r="C1113" s="34" t="s">
        <v>50</v>
      </c>
      <c r="D1113" s="34" t="s">
        <v>23</v>
      </c>
      <c r="E1113" s="34" t="s">
        <v>301</v>
      </c>
      <c r="F1113" s="35" t="s">
        <v>21</v>
      </c>
      <c r="G1113" s="4">
        <v>1.7</v>
      </c>
    </row>
    <row r="1114" spans="1:7" ht="17.25" customHeight="1" x14ac:dyDescent="0.25">
      <c r="A1114" s="41" t="s">
        <v>39</v>
      </c>
      <c r="B1114" s="26" t="s">
        <v>299</v>
      </c>
      <c r="C1114" s="21" t="s">
        <v>50</v>
      </c>
      <c r="D1114" s="21" t="s">
        <v>23</v>
      </c>
      <c r="E1114" s="21" t="s">
        <v>99</v>
      </c>
      <c r="F1114" s="42"/>
      <c r="G1114" s="3">
        <f t="shared" ref="G1114:G1115" si="142">G1115</f>
        <v>2.7</v>
      </c>
    </row>
    <row r="1115" spans="1:7" ht="18.75" customHeight="1" x14ac:dyDescent="0.25">
      <c r="A1115" s="43" t="s">
        <v>41</v>
      </c>
      <c r="B1115" s="28" t="s">
        <v>299</v>
      </c>
      <c r="C1115" s="29" t="s">
        <v>50</v>
      </c>
      <c r="D1115" s="21" t="s">
        <v>23</v>
      </c>
      <c r="E1115" s="29" t="s">
        <v>100</v>
      </c>
      <c r="F1115" s="44"/>
      <c r="G1115" s="2">
        <f t="shared" si="142"/>
        <v>2.7</v>
      </c>
    </row>
    <row r="1116" spans="1:7" ht="66" customHeight="1" x14ac:dyDescent="0.25">
      <c r="A1116" s="75" t="s">
        <v>20</v>
      </c>
      <c r="B1116" s="33" t="s">
        <v>299</v>
      </c>
      <c r="C1116" s="34" t="s">
        <v>50</v>
      </c>
      <c r="D1116" s="34" t="s">
        <v>23</v>
      </c>
      <c r="E1116" s="34" t="s">
        <v>100</v>
      </c>
      <c r="F1116" s="64" t="s">
        <v>21</v>
      </c>
      <c r="G1116" s="4">
        <v>2.7</v>
      </c>
    </row>
    <row r="1117" spans="1:7" ht="45" customHeight="1" x14ac:dyDescent="0.25">
      <c r="A1117" s="170" t="s">
        <v>306</v>
      </c>
      <c r="B1117" s="128" t="s">
        <v>299</v>
      </c>
      <c r="C1117" s="129" t="s">
        <v>50</v>
      </c>
      <c r="D1117" s="129" t="s">
        <v>23</v>
      </c>
      <c r="E1117" s="129" t="s">
        <v>307</v>
      </c>
      <c r="F1117" s="130"/>
      <c r="G1117" s="126">
        <f>G1118</f>
        <v>17970.099999999999</v>
      </c>
    </row>
    <row r="1118" spans="1:7" ht="17.25" customHeight="1" x14ac:dyDescent="0.25">
      <c r="A1118" s="170" t="s">
        <v>39</v>
      </c>
      <c r="B1118" s="128" t="s">
        <v>299</v>
      </c>
      <c r="C1118" s="129" t="s">
        <v>50</v>
      </c>
      <c r="D1118" s="129" t="s">
        <v>23</v>
      </c>
      <c r="E1118" s="129" t="s">
        <v>308</v>
      </c>
      <c r="F1118" s="130"/>
      <c r="G1118" s="126">
        <f>G1119+G1121</f>
        <v>17970.099999999999</v>
      </c>
    </row>
    <row r="1119" spans="1:7" ht="18" customHeight="1" x14ac:dyDescent="0.25">
      <c r="A1119" s="171" t="s">
        <v>346</v>
      </c>
      <c r="B1119" s="131" t="s">
        <v>299</v>
      </c>
      <c r="C1119" s="132" t="s">
        <v>50</v>
      </c>
      <c r="D1119" s="129" t="s">
        <v>23</v>
      </c>
      <c r="E1119" s="132" t="s">
        <v>347</v>
      </c>
      <c r="F1119" s="133"/>
      <c r="G1119" s="127">
        <f>G1120</f>
        <v>17718.8</v>
      </c>
    </row>
    <row r="1120" spans="1:7" ht="18" customHeight="1" x14ac:dyDescent="0.25">
      <c r="A1120" s="170" t="s">
        <v>55</v>
      </c>
      <c r="B1120" s="128" t="s">
        <v>299</v>
      </c>
      <c r="C1120" s="129" t="s">
        <v>50</v>
      </c>
      <c r="D1120" s="129" t="s">
        <v>23</v>
      </c>
      <c r="E1120" s="129" t="s">
        <v>347</v>
      </c>
      <c r="F1120" s="134" t="s">
        <v>56</v>
      </c>
      <c r="G1120" s="126">
        <v>17718.8</v>
      </c>
    </row>
    <row r="1121" spans="1:7" ht="17.25" customHeight="1" x14ac:dyDescent="0.25">
      <c r="A1121" s="171" t="s">
        <v>346</v>
      </c>
      <c r="B1121" s="131" t="s">
        <v>299</v>
      </c>
      <c r="C1121" s="132" t="s">
        <v>50</v>
      </c>
      <c r="D1121" s="129" t="s">
        <v>23</v>
      </c>
      <c r="E1121" s="132" t="s">
        <v>348</v>
      </c>
      <c r="F1121" s="133"/>
      <c r="G1121" s="127">
        <f>G1122</f>
        <v>251.3</v>
      </c>
    </row>
    <row r="1122" spans="1:7" ht="18.75" customHeight="1" x14ac:dyDescent="0.25">
      <c r="A1122" s="170" t="s">
        <v>55</v>
      </c>
      <c r="B1122" s="128" t="s">
        <v>299</v>
      </c>
      <c r="C1122" s="129" t="s">
        <v>50</v>
      </c>
      <c r="D1122" s="129" t="s">
        <v>23</v>
      </c>
      <c r="E1122" s="129" t="s">
        <v>348</v>
      </c>
      <c r="F1122" s="134" t="s">
        <v>56</v>
      </c>
      <c r="G1122" s="126">
        <v>251.3</v>
      </c>
    </row>
    <row r="1123" spans="1:7" ht="12" customHeight="1" x14ac:dyDescent="0.25">
      <c r="A1123" s="46"/>
      <c r="B1123" s="47"/>
      <c r="C1123" s="14"/>
      <c r="D1123" s="14"/>
      <c r="E1123" s="14"/>
      <c r="F1123" s="51"/>
      <c r="G1123" s="48"/>
    </row>
    <row r="1124" spans="1:7" ht="61.5" customHeight="1" x14ac:dyDescent="0.25">
      <c r="A1124" s="73" t="s">
        <v>309</v>
      </c>
      <c r="B1124" s="19" t="s">
        <v>310</v>
      </c>
      <c r="C1124" s="20"/>
      <c r="D1124" s="21"/>
      <c r="E1124" s="22"/>
      <c r="F1124" s="23"/>
      <c r="G1124" s="24">
        <f>G1125+G1136+G1184+G1226+G1272+G1279+G1294</f>
        <v>3383328.33983</v>
      </c>
    </row>
    <row r="1125" spans="1:7" ht="15.75" customHeight="1" x14ac:dyDescent="0.25">
      <c r="A1125" s="18" t="s">
        <v>8</v>
      </c>
      <c r="B1125" s="19" t="s">
        <v>310</v>
      </c>
      <c r="C1125" s="20" t="s">
        <v>9</v>
      </c>
      <c r="D1125" s="21"/>
      <c r="E1125" s="22"/>
      <c r="F1125" s="23"/>
      <c r="G1125" s="24">
        <f t="shared" ref="G1125:G1127" si="143">G1126</f>
        <v>42110.6</v>
      </c>
    </row>
    <row r="1126" spans="1:7" ht="15.75" customHeight="1" x14ac:dyDescent="0.25">
      <c r="A1126" s="25" t="s">
        <v>47</v>
      </c>
      <c r="B1126" s="26" t="s">
        <v>310</v>
      </c>
      <c r="C1126" s="21" t="s">
        <v>9</v>
      </c>
      <c r="D1126" s="21" t="s">
        <v>48</v>
      </c>
      <c r="E1126" s="22"/>
      <c r="F1126" s="23"/>
      <c r="G1126" s="3">
        <f t="shared" si="143"/>
        <v>42110.6</v>
      </c>
    </row>
    <row r="1127" spans="1:7" ht="31.5" customHeight="1" x14ac:dyDescent="0.25">
      <c r="A1127" s="25" t="s">
        <v>83</v>
      </c>
      <c r="B1127" s="26" t="s">
        <v>310</v>
      </c>
      <c r="C1127" s="21" t="s">
        <v>9</v>
      </c>
      <c r="D1127" s="21" t="s">
        <v>48</v>
      </c>
      <c r="E1127" s="21" t="s">
        <v>84</v>
      </c>
      <c r="F1127" s="23"/>
      <c r="G1127" s="3">
        <f t="shared" si="143"/>
        <v>42110.6</v>
      </c>
    </row>
    <row r="1128" spans="1:7" ht="46.5" customHeight="1" x14ac:dyDescent="0.25">
      <c r="A1128" s="25" t="s">
        <v>97</v>
      </c>
      <c r="B1128" s="26" t="s">
        <v>310</v>
      </c>
      <c r="C1128" s="21" t="s">
        <v>9</v>
      </c>
      <c r="D1128" s="21" t="s">
        <v>48</v>
      </c>
      <c r="E1128" s="21" t="s">
        <v>98</v>
      </c>
      <c r="F1128" s="23"/>
      <c r="G1128" s="3">
        <f>G1129+G1133</f>
        <v>42110.6</v>
      </c>
    </row>
    <row r="1129" spans="1:7" ht="33" customHeight="1" x14ac:dyDescent="0.25">
      <c r="A1129" s="25" t="s">
        <v>16</v>
      </c>
      <c r="B1129" s="26" t="s">
        <v>310</v>
      </c>
      <c r="C1129" s="21" t="s">
        <v>9</v>
      </c>
      <c r="D1129" s="21" t="s">
        <v>48</v>
      </c>
      <c r="E1129" s="21" t="s">
        <v>300</v>
      </c>
      <c r="F1129" s="23"/>
      <c r="G1129" s="3">
        <f>G1130</f>
        <v>34635</v>
      </c>
    </row>
    <row r="1130" spans="1:7" ht="15.75" customHeight="1" x14ac:dyDescent="0.25">
      <c r="A1130" s="27" t="s">
        <v>24</v>
      </c>
      <c r="B1130" s="28" t="s">
        <v>310</v>
      </c>
      <c r="C1130" s="29" t="s">
        <v>9</v>
      </c>
      <c r="D1130" s="21" t="s">
        <v>48</v>
      </c>
      <c r="E1130" s="29" t="s">
        <v>301</v>
      </c>
      <c r="F1130" s="30"/>
      <c r="G1130" s="2">
        <f>G1131+G1132</f>
        <v>34635</v>
      </c>
    </row>
    <row r="1131" spans="1:7" ht="63" customHeight="1" x14ac:dyDescent="0.25">
      <c r="A1131" s="25" t="s">
        <v>20</v>
      </c>
      <c r="B1131" s="26" t="s">
        <v>310</v>
      </c>
      <c r="C1131" s="21" t="s">
        <v>9</v>
      </c>
      <c r="D1131" s="21" t="s">
        <v>48</v>
      </c>
      <c r="E1131" s="21" t="s">
        <v>301</v>
      </c>
      <c r="F1131" s="31" t="s">
        <v>21</v>
      </c>
      <c r="G1131" s="3">
        <v>34634.9</v>
      </c>
    </row>
    <row r="1132" spans="1:7" ht="17.25" customHeight="1" x14ac:dyDescent="0.25">
      <c r="A1132" s="25" t="s">
        <v>28</v>
      </c>
      <c r="B1132" s="26" t="s">
        <v>310</v>
      </c>
      <c r="C1132" s="21" t="s">
        <v>9</v>
      </c>
      <c r="D1132" s="21" t="s">
        <v>48</v>
      </c>
      <c r="E1132" s="21" t="s">
        <v>301</v>
      </c>
      <c r="F1132" s="31" t="s">
        <v>7</v>
      </c>
      <c r="G1132" s="3">
        <v>0.1</v>
      </c>
    </row>
    <row r="1133" spans="1:7" ht="15.75" customHeight="1" x14ac:dyDescent="0.25">
      <c r="A1133" s="25" t="s">
        <v>39</v>
      </c>
      <c r="B1133" s="26" t="s">
        <v>310</v>
      </c>
      <c r="C1133" s="21" t="s">
        <v>9</v>
      </c>
      <c r="D1133" s="21" t="s">
        <v>48</v>
      </c>
      <c r="E1133" s="21" t="s">
        <v>99</v>
      </c>
      <c r="F1133" s="23"/>
      <c r="G1133" s="3">
        <f t="shared" ref="G1133:G1134" si="144">G1134</f>
        <v>7475.6</v>
      </c>
    </row>
    <row r="1134" spans="1:7" ht="15.75" customHeight="1" x14ac:dyDescent="0.25">
      <c r="A1134" s="27" t="s">
        <v>41</v>
      </c>
      <c r="B1134" s="28" t="s">
        <v>310</v>
      </c>
      <c r="C1134" s="29" t="s">
        <v>9</v>
      </c>
      <c r="D1134" s="21" t="s">
        <v>48</v>
      </c>
      <c r="E1134" s="29" t="s">
        <v>100</v>
      </c>
      <c r="F1134" s="30"/>
      <c r="G1134" s="2">
        <f t="shared" si="144"/>
        <v>7475.6</v>
      </c>
    </row>
    <row r="1135" spans="1:7" ht="15.75" customHeight="1" x14ac:dyDescent="0.25">
      <c r="A1135" s="25" t="s">
        <v>28</v>
      </c>
      <c r="B1135" s="26" t="s">
        <v>310</v>
      </c>
      <c r="C1135" s="21" t="s">
        <v>9</v>
      </c>
      <c r="D1135" s="21" t="s">
        <v>48</v>
      </c>
      <c r="E1135" s="21" t="s">
        <v>100</v>
      </c>
      <c r="F1135" s="31" t="s">
        <v>7</v>
      </c>
      <c r="G1135" s="3">
        <v>7475.6</v>
      </c>
    </row>
    <row r="1136" spans="1:7" ht="15.75" customHeight="1" x14ac:dyDescent="0.25">
      <c r="A1136" s="18" t="s">
        <v>80</v>
      </c>
      <c r="B1136" s="19" t="s">
        <v>310</v>
      </c>
      <c r="C1136" s="20" t="s">
        <v>23</v>
      </c>
      <c r="D1136" s="21"/>
      <c r="E1136" s="22"/>
      <c r="F1136" s="23"/>
      <c r="G1136" s="24">
        <f>G1137+G1148</f>
        <v>1702734.2000000002</v>
      </c>
    </row>
    <row r="1137" spans="1:7" ht="15.75" customHeight="1" x14ac:dyDescent="0.25">
      <c r="A1137" s="25" t="s">
        <v>311</v>
      </c>
      <c r="B1137" s="26" t="s">
        <v>310</v>
      </c>
      <c r="C1137" s="21" t="s">
        <v>23</v>
      </c>
      <c r="D1137" s="21" t="s">
        <v>256</v>
      </c>
      <c r="E1137" s="22"/>
      <c r="F1137" s="23"/>
      <c r="G1137" s="3">
        <f>G1138+G1146</f>
        <v>179752.3</v>
      </c>
    </row>
    <row r="1138" spans="1:7" ht="33" customHeight="1" x14ac:dyDescent="0.25">
      <c r="A1138" s="25" t="s">
        <v>83</v>
      </c>
      <c r="B1138" s="26" t="s">
        <v>310</v>
      </c>
      <c r="C1138" s="21" t="s">
        <v>23</v>
      </c>
      <c r="D1138" s="21" t="s">
        <v>256</v>
      </c>
      <c r="E1138" s="21" t="s">
        <v>84</v>
      </c>
      <c r="F1138" s="23"/>
      <c r="G1138" s="3">
        <f t="shared" ref="G1138:G1139" si="145">G1139</f>
        <v>178836.69999999998</v>
      </c>
    </row>
    <row r="1139" spans="1:7" ht="48" customHeight="1" x14ac:dyDescent="0.25">
      <c r="A1139" s="25" t="s">
        <v>97</v>
      </c>
      <c r="B1139" s="26" t="s">
        <v>310</v>
      </c>
      <c r="C1139" s="21" t="s">
        <v>23</v>
      </c>
      <c r="D1139" s="21" t="s">
        <v>256</v>
      </c>
      <c r="E1139" s="21" t="s">
        <v>98</v>
      </c>
      <c r="F1139" s="23"/>
      <c r="G1139" s="3">
        <f t="shared" si="145"/>
        <v>178836.69999999998</v>
      </c>
    </row>
    <row r="1140" spans="1:7" ht="15.75" customHeight="1" x14ac:dyDescent="0.25">
      <c r="A1140" s="25" t="s">
        <v>39</v>
      </c>
      <c r="B1140" s="26" t="s">
        <v>310</v>
      </c>
      <c r="C1140" s="21" t="s">
        <v>23</v>
      </c>
      <c r="D1140" s="21" t="s">
        <v>256</v>
      </c>
      <c r="E1140" s="21" t="s">
        <v>99</v>
      </c>
      <c r="F1140" s="23"/>
      <c r="G1140" s="3">
        <f>G1141+G1144</f>
        <v>178836.69999999998</v>
      </c>
    </row>
    <row r="1141" spans="1:7" ht="15.75" customHeight="1" x14ac:dyDescent="0.25">
      <c r="A1141" s="27" t="s">
        <v>41</v>
      </c>
      <c r="B1141" s="28" t="s">
        <v>310</v>
      </c>
      <c r="C1141" s="29" t="s">
        <v>23</v>
      </c>
      <c r="D1141" s="21" t="s">
        <v>256</v>
      </c>
      <c r="E1141" s="29" t="s">
        <v>100</v>
      </c>
      <c r="F1141" s="30"/>
      <c r="G1141" s="2">
        <f>G1142+G1143</f>
        <v>149587.79999999999</v>
      </c>
    </row>
    <row r="1142" spans="1:7" ht="33" customHeight="1" x14ac:dyDescent="0.25">
      <c r="A1142" s="25" t="s">
        <v>26</v>
      </c>
      <c r="B1142" s="26" t="s">
        <v>310</v>
      </c>
      <c r="C1142" s="21" t="s">
        <v>23</v>
      </c>
      <c r="D1142" s="21" t="s">
        <v>256</v>
      </c>
      <c r="E1142" s="21" t="s">
        <v>100</v>
      </c>
      <c r="F1142" s="31" t="s">
        <v>27</v>
      </c>
      <c r="G1142" s="3">
        <v>145769</v>
      </c>
    </row>
    <row r="1143" spans="1:7" ht="15.75" customHeight="1" x14ac:dyDescent="0.25">
      <c r="A1143" s="25" t="s">
        <v>28</v>
      </c>
      <c r="B1143" s="26" t="s">
        <v>310</v>
      </c>
      <c r="C1143" s="21" t="s">
        <v>23</v>
      </c>
      <c r="D1143" s="21" t="s">
        <v>256</v>
      </c>
      <c r="E1143" s="21" t="s">
        <v>100</v>
      </c>
      <c r="F1143" s="31" t="s">
        <v>7</v>
      </c>
      <c r="G1143" s="3">
        <v>3818.8</v>
      </c>
    </row>
    <row r="1144" spans="1:7" ht="32.25" customHeight="1" x14ac:dyDescent="0.25">
      <c r="A1144" s="27" t="s">
        <v>312</v>
      </c>
      <c r="B1144" s="28" t="s">
        <v>310</v>
      </c>
      <c r="C1144" s="29" t="s">
        <v>23</v>
      </c>
      <c r="D1144" s="21" t="s">
        <v>256</v>
      </c>
      <c r="E1144" s="29" t="s">
        <v>313</v>
      </c>
      <c r="F1144" s="30"/>
      <c r="G1144" s="2">
        <f>G1145</f>
        <v>29248.9</v>
      </c>
    </row>
    <row r="1145" spans="1:7" ht="33" customHeight="1" x14ac:dyDescent="0.25">
      <c r="A1145" s="32" t="s">
        <v>26</v>
      </c>
      <c r="B1145" s="33" t="s">
        <v>310</v>
      </c>
      <c r="C1145" s="34" t="s">
        <v>23</v>
      </c>
      <c r="D1145" s="34" t="s">
        <v>256</v>
      </c>
      <c r="E1145" s="34" t="s">
        <v>313</v>
      </c>
      <c r="F1145" s="35" t="s">
        <v>27</v>
      </c>
      <c r="G1145" s="4">
        <v>29248.9</v>
      </c>
    </row>
    <row r="1146" spans="1:7" ht="33" customHeight="1" x14ac:dyDescent="0.25">
      <c r="A1146" s="170" t="s">
        <v>77</v>
      </c>
      <c r="B1146" s="128" t="s">
        <v>310</v>
      </c>
      <c r="C1146" s="129" t="s">
        <v>23</v>
      </c>
      <c r="D1146" s="129" t="s">
        <v>256</v>
      </c>
      <c r="E1146" s="129" t="s">
        <v>78</v>
      </c>
      <c r="F1146" s="130"/>
      <c r="G1146" s="126">
        <f>G1147</f>
        <v>915.6</v>
      </c>
    </row>
    <row r="1147" spans="1:7" ht="33" customHeight="1" x14ac:dyDescent="0.25">
      <c r="A1147" s="170" t="s">
        <v>26</v>
      </c>
      <c r="B1147" s="128" t="s">
        <v>310</v>
      </c>
      <c r="C1147" s="129" t="s">
        <v>23</v>
      </c>
      <c r="D1147" s="129" t="s">
        <v>256</v>
      </c>
      <c r="E1147" s="129" t="s">
        <v>79</v>
      </c>
      <c r="F1147" s="134" t="s">
        <v>27</v>
      </c>
      <c r="G1147" s="126">
        <v>915.6</v>
      </c>
    </row>
    <row r="1148" spans="1:7" ht="15.75" customHeight="1" x14ac:dyDescent="0.25">
      <c r="A1148" s="46" t="s">
        <v>314</v>
      </c>
      <c r="B1148" s="47" t="s">
        <v>310</v>
      </c>
      <c r="C1148" s="14" t="s">
        <v>23</v>
      </c>
      <c r="D1148" s="14" t="s">
        <v>72</v>
      </c>
      <c r="E1148" s="15"/>
      <c r="F1148" s="16"/>
      <c r="G1148" s="48">
        <f>G1149+G1177+G1182</f>
        <v>1522981.9000000001</v>
      </c>
    </row>
    <row r="1149" spans="1:7" ht="30" customHeight="1" x14ac:dyDescent="0.25">
      <c r="A1149" s="25" t="s">
        <v>83</v>
      </c>
      <c r="B1149" s="26" t="s">
        <v>310</v>
      </c>
      <c r="C1149" s="21" t="s">
        <v>23</v>
      </c>
      <c r="D1149" s="21" t="s">
        <v>72</v>
      </c>
      <c r="E1149" s="21" t="s">
        <v>84</v>
      </c>
      <c r="F1149" s="23"/>
      <c r="G1149" s="3">
        <f>G1150+G1173</f>
        <v>1518585</v>
      </c>
    </row>
    <row r="1150" spans="1:7" ht="47.25" customHeight="1" x14ac:dyDescent="0.25">
      <c r="A1150" s="25" t="s">
        <v>97</v>
      </c>
      <c r="B1150" s="26" t="s">
        <v>310</v>
      </c>
      <c r="C1150" s="21" t="s">
        <v>23</v>
      </c>
      <c r="D1150" s="21" t="s">
        <v>72</v>
      </c>
      <c r="E1150" s="21" t="s">
        <v>98</v>
      </c>
      <c r="F1150" s="23"/>
      <c r="G1150" s="3">
        <f>G1151+G1161+G1170</f>
        <v>1499279.4</v>
      </c>
    </row>
    <row r="1151" spans="1:7" ht="15.75" customHeight="1" x14ac:dyDescent="0.25">
      <c r="A1151" s="25" t="s">
        <v>39</v>
      </c>
      <c r="B1151" s="26" t="s">
        <v>310</v>
      </c>
      <c r="C1151" s="21" t="s">
        <v>23</v>
      </c>
      <c r="D1151" s="21" t="s">
        <v>72</v>
      </c>
      <c r="E1151" s="21" t="s">
        <v>99</v>
      </c>
      <c r="F1151" s="23"/>
      <c r="G1151" s="3">
        <f>G1152+G1155+G1157+G1159</f>
        <v>693115</v>
      </c>
    </row>
    <row r="1152" spans="1:7" ht="15.75" customHeight="1" x14ac:dyDescent="0.25">
      <c r="A1152" s="27" t="s">
        <v>41</v>
      </c>
      <c r="B1152" s="28" t="s">
        <v>310</v>
      </c>
      <c r="C1152" s="29" t="s">
        <v>23</v>
      </c>
      <c r="D1152" s="21" t="s">
        <v>72</v>
      </c>
      <c r="E1152" s="29" t="s">
        <v>100</v>
      </c>
      <c r="F1152" s="30"/>
      <c r="G1152" s="2">
        <f>G1153+G1154</f>
        <v>346201.2</v>
      </c>
    </row>
    <row r="1153" spans="1:15" ht="32.25" customHeight="1" x14ac:dyDescent="0.25">
      <c r="A1153" s="25" t="s">
        <v>26</v>
      </c>
      <c r="B1153" s="26" t="s">
        <v>310</v>
      </c>
      <c r="C1153" s="21" t="s">
        <v>23</v>
      </c>
      <c r="D1153" s="21" t="s">
        <v>72</v>
      </c>
      <c r="E1153" s="21" t="s">
        <v>100</v>
      </c>
      <c r="F1153" s="31" t="s">
        <v>27</v>
      </c>
      <c r="G1153" s="3">
        <v>257350.9</v>
      </c>
    </row>
    <row r="1154" spans="1:15" ht="15.75" customHeight="1" x14ac:dyDescent="0.25">
      <c r="A1154" s="25" t="s">
        <v>28</v>
      </c>
      <c r="B1154" s="26" t="s">
        <v>310</v>
      </c>
      <c r="C1154" s="21" t="s">
        <v>23</v>
      </c>
      <c r="D1154" s="21" t="s">
        <v>72</v>
      </c>
      <c r="E1154" s="21" t="s">
        <v>100</v>
      </c>
      <c r="F1154" s="31" t="s">
        <v>7</v>
      </c>
      <c r="G1154" s="3">
        <v>88850.3</v>
      </c>
    </row>
    <row r="1155" spans="1:15" ht="94.5" customHeight="1" x14ac:dyDescent="0.25">
      <c r="A1155" s="191" t="s">
        <v>494</v>
      </c>
      <c r="B1155" s="28" t="s">
        <v>310</v>
      </c>
      <c r="C1155" s="29" t="s">
        <v>23</v>
      </c>
      <c r="D1155" s="21" t="s">
        <v>72</v>
      </c>
      <c r="E1155" s="29" t="s">
        <v>390</v>
      </c>
      <c r="F1155" s="30"/>
      <c r="G1155" s="2">
        <f>G1156</f>
        <v>134214.79999999999</v>
      </c>
      <c r="O1155" s="1" t="s">
        <v>495</v>
      </c>
    </row>
    <row r="1156" spans="1:15" ht="32.25" customHeight="1" x14ac:dyDescent="0.25">
      <c r="A1156" s="32" t="s">
        <v>26</v>
      </c>
      <c r="B1156" s="33" t="s">
        <v>310</v>
      </c>
      <c r="C1156" s="34" t="s">
        <v>23</v>
      </c>
      <c r="D1156" s="34" t="s">
        <v>72</v>
      </c>
      <c r="E1156" s="34" t="s">
        <v>390</v>
      </c>
      <c r="F1156" s="35" t="s">
        <v>27</v>
      </c>
      <c r="G1156" s="4">
        <v>134214.79999999999</v>
      </c>
    </row>
    <row r="1157" spans="1:15" ht="48.75" customHeight="1" x14ac:dyDescent="0.25">
      <c r="A1157" s="27" t="s">
        <v>446</v>
      </c>
      <c r="B1157" s="28" t="s">
        <v>310</v>
      </c>
      <c r="C1157" s="29" t="s">
        <v>23</v>
      </c>
      <c r="D1157" s="21" t="s">
        <v>72</v>
      </c>
      <c r="E1157" s="29" t="s">
        <v>447</v>
      </c>
      <c r="F1157" s="71"/>
      <c r="G1157" s="2">
        <f>G1158</f>
        <v>195261.7</v>
      </c>
    </row>
    <row r="1158" spans="1:15" ht="32.25" customHeight="1" x14ac:dyDescent="0.25">
      <c r="A1158" s="25" t="s">
        <v>26</v>
      </c>
      <c r="B1158" s="26" t="s">
        <v>310</v>
      </c>
      <c r="C1158" s="21" t="s">
        <v>23</v>
      </c>
      <c r="D1158" s="21" t="s">
        <v>72</v>
      </c>
      <c r="E1158" s="21" t="s">
        <v>447</v>
      </c>
      <c r="F1158" s="72" t="s">
        <v>27</v>
      </c>
      <c r="G1158" s="3">
        <v>195261.7</v>
      </c>
    </row>
    <row r="1159" spans="1:15" ht="30.75" customHeight="1" x14ac:dyDescent="0.25">
      <c r="A1159" s="27" t="s">
        <v>448</v>
      </c>
      <c r="B1159" s="28" t="s">
        <v>310</v>
      </c>
      <c r="C1159" s="29" t="s">
        <v>23</v>
      </c>
      <c r="D1159" s="21" t="s">
        <v>72</v>
      </c>
      <c r="E1159" s="29" t="s">
        <v>449</v>
      </c>
      <c r="F1159" s="71"/>
      <c r="G1159" s="2">
        <f>G1160</f>
        <v>17437.3</v>
      </c>
    </row>
    <row r="1160" spans="1:15" ht="32.25" customHeight="1" x14ac:dyDescent="0.25">
      <c r="A1160" s="25" t="s">
        <v>26</v>
      </c>
      <c r="B1160" s="26" t="s">
        <v>310</v>
      </c>
      <c r="C1160" s="21" t="s">
        <v>23</v>
      </c>
      <c r="D1160" s="21" t="s">
        <v>72</v>
      </c>
      <c r="E1160" s="21" t="s">
        <v>449</v>
      </c>
      <c r="F1160" s="72" t="s">
        <v>27</v>
      </c>
      <c r="G1160" s="3">
        <v>17437.3</v>
      </c>
    </row>
    <row r="1161" spans="1:15" ht="18" customHeight="1" x14ac:dyDescent="0.25">
      <c r="A1161" s="97" t="s">
        <v>349</v>
      </c>
      <c r="B1161" s="98" t="s">
        <v>310</v>
      </c>
      <c r="C1161" s="86" t="s">
        <v>23</v>
      </c>
      <c r="D1161" s="86" t="s">
        <v>72</v>
      </c>
      <c r="E1161" s="86" t="s">
        <v>391</v>
      </c>
      <c r="F1161" s="95"/>
      <c r="G1161" s="99">
        <f>G1162+G1164+G1166+G1168</f>
        <v>789185</v>
      </c>
    </row>
    <row r="1162" spans="1:15" ht="48" customHeight="1" x14ac:dyDescent="0.25">
      <c r="A1162" s="52" t="s">
        <v>364</v>
      </c>
      <c r="B1162" s="53" t="s">
        <v>310</v>
      </c>
      <c r="C1162" s="54" t="s">
        <v>23</v>
      </c>
      <c r="D1162" s="55" t="s">
        <v>72</v>
      </c>
      <c r="E1162" s="54" t="s">
        <v>392</v>
      </c>
      <c r="F1162" s="56"/>
      <c r="G1162" s="57">
        <f>G1163</f>
        <v>361500</v>
      </c>
    </row>
    <row r="1163" spans="1:15" ht="33" customHeight="1" x14ac:dyDescent="0.25">
      <c r="A1163" s="59" t="s">
        <v>26</v>
      </c>
      <c r="B1163" s="60" t="s">
        <v>310</v>
      </c>
      <c r="C1163" s="55" t="s">
        <v>23</v>
      </c>
      <c r="D1163" s="55" t="s">
        <v>72</v>
      </c>
      <c r="E1163" s="55" t="s">
        <v>392</v>
      </c>
      <c r="F1163" s="61" t="s">
        <v>27</v>
      </c>
      <c r="G1163" s="58">
        <v>361500</v>
      </c>
    </row>
    <row r="1164" spans="1:15" ht="33.75" customHeight="1" x14ac:dyDescent="0.25">
      <c r="A1164" s="52" t="s">
        <v>393</v>
      </c>
      <c r="B1164" s="53" t="s">
        <v>310</v>
      </c>
      <c r="C1164" s="54" t="s">
        <v>23</v>
      </c>
      <c r="D1164" s="55" t="s">
        <v>72</v>
      </c>
      <c r="E1164" s="54" t="s">
        <v>394</v>
      </c>
      <c r="F1164" s="56"/>
      <c r="G1164" s="57">
        <f>G1165</f>
        <v>100432.5</v>
      </c>
    </row>
    <row r="1165" spans="1:15" ht="33.75" customHeight="1" x14ac:dyDescent="0.25">
      <c r="A1165" s="59" t="s">
        <v>26</v>
      </c>
      <c r="B1165" s="60" t="s">
        <v>310</v>
      </c>
      <c r="C1165" s="55" t="s">
        <v>23</v>
      </c>
      <c r="D1165" s="55" t="s">
        <v>72</v>
      </c>
      <c r="E1165" s="55" t="s">
        <v>394</v>
      </c>
      <c r="F1165" s="61" t="s">
        <v>27</v>
      </c>
      <c r="G1165" s="58">
        <v>100432.5</v>
      </c>
    </row>
    <row r="1166" spans="1:15" ht="49.5" customHeight="1" x14ac:dyDescent="0.25">
      <c r="A1166" s="52" t="s">
        <v>350</v>
      </c>
      <c r="B1166" s="53" t="s">
        <v>310</v>
      </c>
      <c r="C1166" s="54" t="s">
        <v>23</v>
      </c>
      <c r="D1166" s="55" t="s">
        <v>72</v>
      </c>
      <c r="E1166" s="54" t="s">
        <v>395</v>
      </c>
      <c r="F1166" s="56"/>
      <c r="G1166" s="57">
        <f>G1167</f>
        <v>27252.5</v>
      </c>
    </row>
    <row r="1167" spans="1:15" ht="33.75" customHeight="1" x14ac:dyDescent="0.25">
      <c r="A1167" s="77" t="s">
        <v>26</v>
      </c>
      <c r="B1167" s="78" t="s">
        <v>310</v>
      </c>
      <c r="C1167" s="79" t="s">
        <v>23</v>
      </c>
      <c r="D1167" s="79" t="s">
        <v>72</v>
      </c>
      <c r="E1167" s="79" t="s">
        <v>395</v>
      </c>
      <c r="F1167" s="80" t="s">
        <v>27</v>
      </c>
      <c r="G1167" s="162">
        <v>27252.5</v>
      </c>
    </row>
    <row r="1168" spans="1:15" ht="33.75" customHeight="1" x14ac:dyDescent="0.25">
      <c r="A1168" s="165" t="s">
        <v>475</v>
      </c>
      <c r="B1168" s="131" t="s">
        <v>310</v>
      </c>
      <c r="C1168" s="132" t="s">
        <v>23</v>
      </c>
      <c r="D1168" s="129" t="s">
        <v>72</v>
      </c>
      <c r="E1168" s="132" t="s">
        <v>476</v>
      </c>
      <c r="F1168" s="136"/>
      <c r="G1168" s="127">
        <f>G1169</f>
        <v>300000</v>
      </c>
    </row>
    <row r="1169" spans="1:7" ht="33.75" customHeight="1" x14ac:dyDescent="0.25">
      <c r="A1169" s="166" t="s">
        <v>26</v>
      </c>
      <c r="B1169" s="128" t="s">
        <v>310</v>
      </c>
      <c r="C1169" s="129" t="s">
        <v>23</v>
      </c>
      <c r="D1169" s="129" t="s">
        <v>72</v>
      </c>
      <c r="E1169" s="129" t="s">
        <v>476</v>
      </c>
      <c r="F1169" s="137" t="s">
        <v>27</v>
      </c>
      <c r="G1169" s="126">
        <v>300000</v>
      </c>
    </row>
    <row r="1170" spans="1:7" ht="18" customHeight="1" x14ac:dyDescent="0.25">
      <c r="A1170" s="166" t="s">
        <v>430</v>
      </c>
      <c r="B1170" s="128" t="s">
        <v>310</v>
      </c>
      <c r="C1170" s="129" t="s">
        <v>23</v>
      </c>
      <c r="D1170" s="129" t="s">
        <v>72</v>
      </c>
      <c r="E1170" s="129" t="s">
        <v>477</v>
      </c>
      <c r="F1170" s="135"/>
      <c r="G1170" s="126">
        <f t="shared" ref="G1170:G1171" si="146">G1171</f>
        <v>16979.400000000001</v>
      </c>
    </row>
    <row r="1171" spans="1:7" ht="64.5" customHeight="1" x14ac:dyDescent="0.25">
      <c r="A1171" s="165" t="s">
        <v>478</v>
      </c>
      <c r="B1171" s="131" t="s">
        <v>310</v>
      </c>
      <c r="C1171" s="132" t="s">
        <v>23</v>
      </c>
      <c r="D1171" s="129" t="s">
        <v>72</v>
      </c>
      <c r="E1171" s="132" t="s">
        <v>479</v>
      </c>
      <c r="F1171" s="136"/>
      <c r="G1171" s="127">
        <f t="shared" si="146"/>
        <v>16979.400000000001</v>
      </c>
    </row>
    <row r="1172" spans="1:7" ht="33.75" customHeight="1" x14ac:dyDescent="0.25">
      <c r="A1172" s="166" t="s">
        <v>26</v>
      </c>
      <c r="B1172" s="128" t="s">
        <v>310</v>
      </c>
      <c r="C1172" s="129" t="s">
        <v>23</v>
      </c>
      <c r="D1172" s="129" t="s">
        <v>72</v>
      </c>
      <c r="E1172" s="129" t="s">
        <v>479</v>
      </c>
      <c r="F1172" s="137" t="s">
        <v>27</v>
      </c>
      <c r="G1172" s="126">
        <v>16979.400000000001</v>
      </c>
    </row>
    <row r="1173" spans="1:7" ht="33.75" customHeight="1" x14ac:dyDescent="0.25">
      <c r="A1173" s="46" t="s">
        <v>450</v>
      </c>
      <c r="B1173" s="47" t="s">
        <v>310</v>
      </c>
      <c r="C1173" s="14" t="s">
        <v>23</v>
      </c>
      <c r="D1173" s="14" t="s">
        <v>72</v>
      </c>
      <c r="E1173" s="14" t="s">
        <v>451</v>
      </c>
      <c r="F1173" s="125"/>
      <c r="G1173" s="48">
        <f t="shared" ref="G1173:G1175" si="147">G1174</f>
        <v>19305.599999999999</v>
      </c>
    </row>
    <row r="1174" spans="1:7" ht="18" customHeight="1" x14ac:dyDescent="0.25">
      <c r="A1174" s="25" t="s">
        <v>39</v>
      </c>
      <c r="B1174" s="26" t="s">
        <v>310</v>
      </c>
      <c r="C1174" s="21" t="s">
        <v>23</v>
      </c>
      <c r="D1174" s="21" t="s">
        <v>72</v>
      </c>
      <c r="E1174" s="21" t="s">
        <v>452</v>
      </c>
      <c r="F1174" s="122"/>
      <c r="G1174" s="3">
        <f t="shared" si="147"/>
        <v>19305.599999999999</v>
      </c>
    </row>
    <row r="1175" spans="1:7" ht="15" customHeight="1" x14ac:dyDescent="0.25">
      <c r="A1175" s="27" t="s">
        <v>41</v>
      </c>
      <c r="B1175" s="28" t="s">
        <v>310</v>
      </c>
      <c r="C1175" s="29" t="s">
        <v>23</v>
      </c>
      <c r="D1175" s="21" t="s">
        <v>72</v>
      </c>
      <c r="E1175" s="29" t="s">
        <v>453</v>
      </c>
      <c r="F1175" s="71"/>
      <c r="G1175" s="2">
        <f t="shared" si="147"/>
        <v>19305.599999999999</v>
      </c>
    </row>
    <row r="1176" spans="1:7" ht="33.75" customHeight="1" x14ac:dyDescent="0.25">
      <c r="A1176" s="25" t="s">
        <v>26</v>
      </c>
      <c r="B1176" s="26" t="s">
        <v>310</v>
      </c>
      <c r="C1176" s="21" t="s">
        <v>23</v>
      </c>
      <c r="D1176" s="21" t="s">
        <v>72</v>
      </c>
      <c r="E1176" s="21" t="s">
        <v>453</v>
      </c>
      <c r="F1176" s="72" t="s">
        <v>27</v>
      </c>
      <c r="G1176" s="3">
        <v>19305.599999999999</v>
      </c>
    </row>
    <row r="1177" spans="1:7" ht="31.5" customHeight="1" x14ac:dyDescent="0.25">
      <c r="A1177" s="46" t="s">
        <v>129</v>
      </c>
      <c r="B1177" s="47" t="s">
        <v>310</v>
      </c>
      <c r="C1177" s="14" t="s">
        <v>23</v>
      </c>
      <c r="D1177" s="14" t="s">
        <v>72</v>
      </c>
      <c r="E1177" s="14" t="s">
        <v>130</v>
      </c>
      <c r="F1177" s="16"/>
      <c r="G1177" s="48">
        <f t="shared" ref="G1177:G1178" si="148">G1178</f>
        <v>1612.8</v>
      </c>
    </row>
    <row r="1178" spans="1:7" ht="15.75" customHeight="1" x14ac:dyDescent="0.25">
      <c r="A1178" s="25" t="s">
        <v>39</v>
      </c>
      <c r="B1178" s="26" t="s">
        <v>310</v>
      </c>
      <c r="C1178" s="21" t="s">
        <v>23</v>
      </c>
      <c r="D1178" s="21" t="s">
        <v>72</v>
      </c>
      <c r="E1178" s="21" t="s">
        <v>131</v>
      </c>
      <c r="F1178" s="23"/>
      <c r="G1178" s="3">
        <f t="shared" si="148"/>
        <v>1612.8</v>
      </c>
    </row>
    <row r="1179" spans="1:7" ht="15.75" customHeight="1" x14ac:dyDescent="0.25">
      <c r="A1179" s="27" t="s">
        <v>41</v>
      </c>
      <c r="B1179" s="28" t="s">
        <v>310</v>
      </c>
      <c r="C1179" s="29" t="s">
        <v>23</v>
      </c>
      <c r="D1179" s="21" t="s">
        <v>72</v>
      </c>
      <c r="E1179" s="29" t="s">
        <v>132</v>
      </c>
      <c r="F1179" s="30"/>
      <c r="G1179" s="2">
        <f>G1180+G1181</f>
        <v>1612.8</v>
      </c>
    </row>
    <row r="1180" spans="1:7" ht="32.25" customHeight="1" x14ac:dyDescent="0.25">
      <c r="A1180" s="32" t="s">
        <v>26</v>
      </c>
      <c r="B1180" s="33" t="s">
        <v>310</v>
      </c>
      <c r="C1180" s="34" t="s">
        <v>23</v>
      </c>
      <c r="D1180" s="34" t="s">
        <v>72</v>
      </c>
      <c r="E1180" s="34" t="s">
        <v>132</v>
      </c>
      <c r="F1180" s="35" t="s">
        <v>27</v>
      </c>
      <c r="G1180" s="4">
        <v>1592.2</v>
      </c>
    </row>
    <row r="1181" spans="1:7" ht="32.25" customHeight="1" x14ac:dyDescent="0.25">
      <c r="A1181" s="75" t="s">
        <v>237</v>
      </c>
      <c r="B1181" s="33" t="s">
        <v>310</v>
      </c>
      <c r="C1181" s="34" t="s">
        <v>23</v>
      </c>
      <c r="D1181" s="34" t="s">
        <v>72</v>
      </c>
      <c r="E1181" s="34" t="s">
        <v>132</v>
      </c>
      <c r="F1181" s="64" t="s">
        <v>238</v>
      </c>
      <c r="G1181" s="4">
        <v>20.6</v>
      </c>
    </row>
    <row r="1182" spans="1:7" ht="32.25" customHeight="1" x14ac:dyDescent="0.25">
      <c r="A1182" s="41" t="s">
        <v>77</v>
      </c>
      <c r="B1182" s="26" t="s">
        <v>310</v>
      </c>
      <c r="C1182" s="21" t="s">
        <v>23</v>
      </c>
      <c r="D1182" s="21" t="s">
        <v>72</v>
      </c>
      <c r="E1182" s="21" t="s">
        <v>78</v>
      </c>
      <c r="F1182" s="42"/>
      <c r="G1182" s="3">
        <f>G1183</f>
        <v>2784.1</v>
      </c>
    </row>
    <row r="1183" spans="1:7" ht="32.25" customHeight="1" x14ac:dyDescent="0.25">
      <c r="A1183" s="41" t="s">
        <v>26</v>
      </c>
      <c r="B1183" s="26" t="s">
        <v>310</v>
      </c>
      <c r="C1183" s="21" t="s">
        <v>23</v>
      </c>
      <c r="D1183" s="21" t="s">
        <v>72</v>
      </c>
      <c r="E1183" s="21" t="s">
        <v>79</v>
      </c>
      <c r="F1183" s="45" t="s">
        <v>27</v>
      </c>
      <c r="G1183" s="3">
        <v>2784.1</v>
      </c>
    </row>
    <row r="1184" spans="1:7" ht="15.75" customHeight="1" x14ac:dyDescent="0.25">
      <c r="A1184" s="50" t="s">
        <v>95</v>
      </c>
      <c r="B1184" s="12" t="s">
        <v>310</v>
      </c>
      <c r="C1184" s="13" t="s">
        <v>44</v>
      </c>
      <c r="D1184" s="14"/>
      <c r="E1184" s="15"/>
      <c r="F1184" s="16"/>
      <c r="G1184" s="17">
        <f>G1185+G1205+G1199</f>
        <v>220082.30000000002</v>
      </c>
    </row>
    <row r="1185" spans="1:7" ht="15.75" customHeight="1" x14ac:dyDescent="0.25">
      <c r="A1185" s="25" t="s">
        <v>96</v>
      </c>
      <c r="B1185" s="26" t="s">
        <v>310</v>
      </c>
      <c r="C1185" s="21" t="s">
        <v>44</v>
      </c>
      <c r="D1185" s="21" t="s">
        <v>9</v>
      </c>
      <c r="E1185" s="22"/>
      <c r="F1185" s="23"/>
      <c r="G1185" s="3">
        <f>G1186+G1192+G1197</f>
        <v>3556.0000000000005</v>
      </c>
    </row>
    <row r="1186" spans="1:7" ht="33" customHeight="1" x14ac:dyDescent="0.25">
      <c r="A1186" s="25" t="s">
        <v>83</v>
      </c>
      <c r="B1186" s="26" t="s">
        <v>310</v>
      </c>
      <c r="C1186" s="21" t="s">
        <v>44</v>
      </c>
      <c r="D1186" s="21" t="s">
        <v>9</v>
      </c>
      <c r="E1186" s="21" t="s">
        <v>84</v>
      </c>
      <c r="F1186" s="23"/>
      <c r="G1186" s="3">
        <f t="shared" ref="G1186:G1188" si="149">G1187</f>
        <v>1015.2</v>
      </c>
    </row>
    <row r="1187" spans="1:7" ht="49.5" customHeight="1" x14ac:dyDescent="0.25">
      <c r="A1187" s="25" t="s">
        <v>97</v>
      </c>
      <c r="B1187" s="26" t="s">
        <v>310</v>
      </c>
      <c r="C1187" s="21" t="s">
        <v>44</v>
      </c>
      <c r="D1187" s="21" t="s">
        <v>9</v>
      </c>
      <c r="E1187" s="21" t="s">
        <v>98</v>
      </c>
      <c r="F1187" s="23"/>
      <c r="G1187" s="3">
        <f t="shared" si="149"/>
        <v>1015.2</v>
      </c>
    </row>
    <row r="1188" spans="1:7" ht="15.75" customHeight="1" x14ac:dyDescent="0.25">
      <c r="A1188" s="25" t="s">
        <v>39</v>
      </c>
      <c r="B1188" s="26" t="s">
        <v>310</v>
      </c>
      <c r="C1188" s="21" t="s">
        <v>44</v>
      </c>
      <c r="D1188" s="21" t="s">
        <v>9</v>
      </c>
      <c r="E1188" s="21" t="s">
        <v>99</v>
      </c>
      <c r="F1188" s="23"/>
      <c r="G1188" s="3">
        <f t="shared" si="149"/>
        <v>1015.2</v>
      </c>
    </row>
    <row r="1189" spans="1:7" ht="15.75" customHeight="1" x14ac:dyDescent="0.25">
      <c r="A1189" s="155" t="s">
        <v>41</v>
      </c>
      <c r="B1189" s="156" t="s">
        <v>310</v>
      </c>
      <c r="C1189" s="157" t="s">
        <v>44</v>
      </c>
      <c r="D1189" s="34" t="s">
        <v>9</v>
      </c>
      <c r="E1189" s="157" t="s">
        <v>100</v>
      </c>
      <c r="F1189" s="158"/>
      <c r="G1189" s="2">
        <f>G1191</f>
        <v>1015.2</v>
      </c>
    </row>
    <row r="1190" spans="1:7" ht="32.25" customHeight="1" x14ac:dyDescent="0.25">
      <c r="A1190" s="168" t="s">
        <v>26</v>
      </c>
      <c r="B1190" s="169" t="s">
        <v>310</v>
      </c>
      <c r="C1190" s="169" t="s">
        <v>44</v>
      </c>
      <c r="D1190" s="169" t="s">
        <v>9</v>
      </c>
      <c r="E1190" s="174" t="s">
        <v>100</v>
      </c>
      <c r="F1190" s="179" t="s">
        <v>27</v>
      </c>
      <c r="G1190" s="159">
        <v>0</v>
      </c>
    </row>
    <row r="1191" spans="1:7" ht="15.75" customHeight="1" x14ac:dyDescent="0.25">
      <c r="A1191" s="160" t="s">
        <v>28</v>
      </c>
      <c r="B1191" s="102" t="s">
        <v>310</v>
      </c>
      <c r="C1191" s="103" t="s">
        <v>44</v>
      </c>
      <c r="D1191" s="103" t="s">
        <v>9</v>
      </c>
      <c r="E1191" s="103" t="s">
        <v>100</v>
      </c>
      <c r="F1191" s="161" t="s">
        <v>7</v>
      </c>
      <c r="G1191" s="4">
        <v>1015.2</v>
      </c>
    </row>
    <row r="1192" spans="1:7" ht="48" customHeight="1" x14ac:dyDescent="0.25">
      <c r="A1192" s="59" t="s">
        <v>331</v>
      </c>
      <c r="B1192" s="60" t="s">
        <v>310</v>
      </c>
      <c r="C1192" s="55" t="s">
        <v>44</v>
      </c>
      <c r="D1192" s="55" t="s">
        <v>9</v>
      </c>
      <c r="E1192" s="55" t="s">
        <v>359</v>
      </c>
      <c r="F1192" s="76"/>
      <c r="G1192" s="58">
        <f t="shared" ref="G1192:G1195" si="150">G1193</f>
        <v>1779.9</v>
      </c>
    </row>
    <row r="1193" spans="1:7" ht="32.25" customHeight="1" x14ac:dyDescent="0.25">
      <c r="A1193" s="59" t="s">
        <v>360</v>
      </c>
      <c r="B1193" s="60" t="s">
        <v>310</v>
      </c>
      <c r="C1193" s="55" t="s">
        <v>44</v>
      </c>
      <c r="D1193" s="55" t="s">
        <v>9</v>
      </c>
      <c r="E1193" s="55" t="s">
        <v>361</v>
      </c>
      <c r="F1193" s="76"/>
      <c r="G1193" s="58">
        <f t="shared" si="150"/>
        <v>1779.9</v>
      </c>
    </row>
    <row r="1194" spans="1:7" ht="31.5" customHeight="1" x14ac:dyDescent="0.25">
      <c r="A1194" s="59" t="s">
        <v>362</v>
      </c>
      <c r="B1194" s="60" t="s">
        <v>310</v>
      </c>
      <c r="C1194" s="55" t="s">
        <v>44</v>
      </c>
      <c r="D1194" s="55" t="s">
        <v>9</v>
      </c>
      <c r="E1194" s="55" t="s">
        <v>363</v>
      </c>
      <c r="F1194" s="76"/>
      <c r="G1194" s="58">
        <f t="shared" si="150"/>
        <v>1779.9</v>
      </c>
    </row>
    <row r="1195" spans="1:7" ht="76.5" customHeight="1" x14ac:dyDescent="0.25">
      <c r="A1195" s="52" t="s">
        <v>370</v>
      </c>
      <c r="B1195" s="53" t="s">
        <v>310</v>
      </c>
      <c r="C1195" s="54" t="s">
        <v>44</v>
      </c>
      <c r="D1195" s="55" t="s">
        <v>9</v>
      </c>
      <c r="E1195" s="54" t="s">
        <v>371</v>
      </c>
      <c r="F1195" s="56"/>
      <c r="G1195" s="57">
        <f t="shared" si="150"/>
        <v>1779.9</v>
      </c>
    </row>
    <row r="1196" spans="1:7" ht="32.25" customHeight="1" x14ac:dyDescent="0.25">
      <c r="A1196" s="77" t="s">
        <v>237</v>
      </c>
      <c r="B1196" s="78" t="s">
        <v>310</v>
      </c>
      <c r="C1196" s="79" t="s">
        <v>44</v>
      </c>
      <c r="D1196" s="79" t="s">
        <v>9</v>
      </c>
      <c r="E1196" s="79" t="s">
        <v>371</v>
      </c>
      <c r="F1196" s="80" t="s">
        <v>238</v>
      </c>
      <c r="G1196" s="162">
        <v>1779.9</v>
      </c>
    </row>
    <row r="1197" spans="1:7" ht="32.25" customHeight="1" x14ac:dyDescent="0.25">
      <c r="A1197" s="166" t="s">
        <v>77</v>
      </c>
      <c r="B1197" s="128" t="s">
        <v>310</v>
      </c>
      <c r="C1197" s="129" t="s">
        <v>44</v>
      </c>
      <c r="D1197" s="129" t="s">
        <v>9</v>
      </c>
      <c r="E1197" s="129" t="s">
        <v>78</v>
      </c>
      <c r="F1197" s="135"/>
      <c r="G1197" s="126">
        <f>G1198</f>
        <v>760.9</v>
      </c>
    </row>
    <row r="1198" spans="1:7" ht="32.25" customHeight="1" x14ac:dyDescent="0.25">
      <c r="A1198" s="166" t="s">
        <v>26</v>
      </c>
      <c r="B1198" s="128" t="s">
        <v>310</v>
      </c>
      <c r="C1198" s="129" t="s">
        <v>44</v>
      </c>
      <c r="D1198" s="129" t="s">
        <v>9</v>
      </c>
      <c r="E1198" s="129" t="s">
        <v>79</v>
      </c>
      <c r="F1198" s="137" t="s">
        <v>27</v>
      </c>
      <c r="G1198" s="126">
        <v>760.9</v>
      </c>
    </row>
    <row r="1199" spans="1:7" ht="18.75" customHeight="1" x14ac:dyDescent="0.25">
      <c r="A1199" s="46" t="s">
        <v>304</v>
      </c>
      <c r="B1199" s="47" t="s">
        <v>310</v>
      </c>
      <c r="C1199" s="14" t="s">
        <v>44</v>
      </c>
      <c r="D1199" s="14" t="s">
        <v>11</v>
      </c>
      <c r="E1199" s="15"/>
      <c r="F1199" s="125"/>
      <c r="G1199" s="48">
        <f t="shared" ref="G1199:G1203" si="151">G1200</f>
        <v>21952.5</v>
      </c>
    </row>
    <row r="1200" spans="1:7" ht="32.25" customHeight="1" x14ac:dyDescent="0.25">
      <c r="A1200" s="25" t="s">
        <v>83</v>
      </c>
      <c r="B1200" s="26" t="s">
        <v>310</v>
      </c>
      <c r="C1200" s="21" t="s">
        <v>44</v>
      </c>
      <c r="D1200" s="21" t="s">
        <v>11</v>
      </c>
      <c r="E1200" s="21" t="s">
        <v>84</v>
      </c>
      <c r="F1200" s="122"/>
      <c r="G1200" s="3">
        <f t="shared" si="151"/>
        <v>21952.5</v>
      </c>
    </row>
    <row r="1201" spans="1:7" ht="47.25" customHeight="1" x14ac:dyDescent="0.25">
      <c r="A1201" s="25" t="s">
        <v>316</v>
      </c>
      <c r="B1201" s="26" t="s">
        <v>310</v>
      </c>
      <c r="C1201" s="21" t="s">
        <v>44</v>
      </c>
      <c r="D1201" s="21" t="s">
        <v>11</v>
      </c>
      <c r="E1201" s="21" t="s">
        <v>317</v>
      </c>
      <c r="F1201" s="122"/>
      <c r="G1201" s="3">
        <f t="shared" si="151"/>
        <v>21952.5</v>
      </c>
    </row>
    <row r="1202" spans="1:7" ht="20.25" customHeight="1" x14ac:dyDescent="0.25">
      <c r="A1202" s="25" t="s">
        <v>454</v>
      </c>
      <c r="B1202" s="26" t="s">
        <v>310</v>
      </c>
      <c r="C1202" s="21" t="s">
        <v>44</v>
      </c>
      <c r="D1202" s="21" t="s">
        <v>11</v>
      </c>
      <c r="E1202" s="21" t="s">
        <v>455</v>
      </c>
      <c r="F1202" s="122"/>
      <c r="G1202" s="3">
        <f t="shared" si="151"/>
        <v>21952.5</v>
      </c>
    </row>
    <row r="1203" spans="1:7" ht="32.25" customHeight="1" x14ac:dyDescent="0.25">
      <c r="A1203" s="27" t="s">
        <v>456</v>
      </c>
      <c r="B1203" s="28" t="s">
        <v>310</v>
      </c>
      <c r="C1203" s="29" t="s">
        <v>44</v>
      </c>
      <c r="D1203" s="21" t="s">
        <v>11</v>
      </c>
      <c r="E1203" s="29" t="s">
        <v>457</v>
      </c>
      <c r="F1203" s="71"/>
      <c r="G1203" s="2">
        <f t="shared" si="151"/>
        <v>21952.5</v>
      </c>
    </row>
    <row r="1204" spans="1:7" ht="32.25" customHeight="1" x14ac:dyDescent="0.25">
      <c r="A1204" s="25" t="s">
        <v>237</v>
      </c>
      <c r="B1204" s="26" t="s">
        <v>310</v>
      </c>
      <c r="C1204" s="21" t="s">
        <v>44</v>
      </c>
      <c r="D1204" s="21" t="s">
        <v>11</v>
      </c>
      <c r="E1204" s="21" t="s">
        <v>457</v>
      </c>
      <c r="F1204" s="72" t="s">
        <v>238</v>
      </c>
      <c r="G1204" s="3">
        <v>21952.5</v>
      </c>
    </row>
    <row r="1205" spans="1:7" ht="15.75" customHeight="1" x14ac:dyDescent="0.25">
      <c r="A1205" s="46" t="s">
        <v>125</v>
      </c>
      <c r="B1205" s="47" t="s">
        <v>310</v>
      </c>
      <c r="C1205" s="14" t="s">
        <v>44</v>
      </c>
      <c r="D1205" s="14" t="s">
        <v>70</v>
      </c>
      <c r="E1205" s="15"/>
      <c r="F1205" s="16"/>
      <c r="G1205" s="48">
        <f>G1206+G1216+G1224</f>
        <v>194573.80000000002</v>
      </c>
    </row>
    <row r="1206" spans="1:7" ht="31.5" customHeight="1" x14ac:dyDescent="0.25">
      <c r="A1206" s="25" t="s">
        <v>83</v>
      </c>
      <c r="B1206" s="26" t="s">
        <v>310</v>
      </c>
      <c r="C1206" s="21" t="s">
        <v>44</v>
      </c>
      <c r="D1206" s="21" t="s">
        <v>70</v>
      </c>
      <c r="E1206" s="21" t="s">
        <v>84</v>
      </c>
      <c r="F1206" s="23"/>
      <c r="G1206" s="3">
        <f>G1207+G1211</f>
        <v>27154.5</v>
      </c>
    </row>
    <row r="1207" spans="1:7" ht="45.75" customHeight="1" x14ac:dyDescent="0.25">
      <c r="A1207" s="25" t="s">
        <v>97</v>
      </c>
      <c r="B1207" s="26" t="s">
        <v>310</v>
      </c>
      <c r="C1207" s="21" t="s">
        <v>44</v>
      </c>
      <c r="D1207" s="21" t="s">
        <v>70</v>
      </c>
      <c r="E1207" s="21" t="s">
        <v>98</v>
      </c>
      <c r="F1207" s="23"/>
      <c r="G1207" s="3">
        <f t="shared" ref="G1207:G1209" si="152">G1208</f>
        <v>9111.4</v>
      </c>
    </row>
    <row r="1208" spans="1:7" ht="15.75" customHeight="1" x14ac:dyDescent="0.25">
      <c r="A1208" s="25" t="s">
        <v>39</v>
      </c>
      <c r="B1208" s="26" t="s">
        <v>310</v>
      </c>
      <c r="C1208" s="21" t="s">
        <v>44</v>
      </c>
      <c r="D1208" s="21" t="s">
        <v>70</v>
      </c>
      <c r="E1208" s="21" t="s">
        <v>99</v>
      </c>
      <c r="F1208" s="23"/>
      <c r="G1208" s="3">
        <f t="shared" si="152"/>
        <v>9111.4</v>
      </c>
    </row>
    <row r="1209" spans="1:7" ht="15.75" customHeight="1" x14ac:dyDescent="0.25">
      <c r="A1209" s="27" t="s">
        <v>41</v>
      </c>
      <c r="B1209" s="28" t="s">
        <v>310</v>
      </c>
      <c r="C1209" s="29" t="s">
        <v>44</v>
      </c>
      <c r="D1209" s="21" t="s">
        <v>70</v>
      </c>
      <c r="E1209" s="29" t="s">
        <v>100</v>
      </c>
      <c r="F1209" s="30"/>
      <c r="G1209" s="2">
        <f t="shared" si="152"/>
        <v>9111.4</v>
      </c>
    </row>
    <row r="1210" spans="1:7" ht="32.25" customHeight="1" x14ac:dyDescent="0.25">
      <c r="A1210" s="25" t="s">
        <v>26</v>
      </c>
      <c r="B1210" s="26" t="s">
        <v>310</v>
      </c>
      <c r="C1210" s="21" t="s">
        <v>44</v>
      </c>
      <c r="D1210" s="21" t="s">
        <v>70</v>
      </c>
      <c r="E1210" s="21" t="s">
        <v>100</v>
      </c>
      <c r="F1210" s="31" t="s">
        <v>27</v>
      </c>
      <c r="G1210" s="3">
        <v>9111.4</v>
      </c>
    </row>
    <row r="1211" spans="1:7" ht="48.75" customHeight="1" x14ac:dyDescent="0.25">
      <c r="A1211" s="25" t="s">
        <v>316</v>
      </c>
      <c r="B1211" s="26" t="s">
        <v>310</v>
      </c>
      <c r="C1211" s="21" t="s">
        <v>44</v>
      </c>
      <c r="D1211" s="21" t="s">
        <v>70</v>
      </c>
      <c r="E1211" s="21" t="s">
        <v>317</v>
      </c>
      <c r="F1211" s="23"/>
      <c r="G1211" s="3">
        <f t="shared" ref="G1211:G1212" si="153">G1212</f>
        <v>18043.099999999999</v>
      </c>
    </row>
    <row r="1212" spans="1:7" ht="15.75" customHeight="1" x14ac:dyDescent="0.25">
      <c r="A1212" s="25" t="s">
        <v>39</v>
      </c>
      <c r="B1212" s="26" t="s">
        <v>310</v>
      </c>
      <c r="C1212" s="21" t="s">
        <v>44</v>
      </c>
      <c r="D1212" s="21" t="s">
        <v>70</v>
      </c>
      <c r="E1212" s="21" t="s">
        <v>318</v>
      </c>
      <c r="F1212" s="23"/>
      <c r="G1212" s="3">
        <f t="shared" si="153"/>
        <v>18043.099999999999</v>
      </c>
    </row>
    <row r="1213" spans="1:7" ht="15.75" customHeight="1" x14ac:dyDescent="0.25">
      <c r="A1213" s="27" t="s">
        <v>41</v>
      </c>
      <c r="B1213" s="28" t="s">
        <v>310</v>
      </c>
      <c r="C1213" s="29" t="s">
        <v>44</v>
      </c>
      <c r="D1213" s="21" t="s">
        <v>70</v>
      </c>
      <c r="E1213" s="29" t="s">
        <v>319</v>
      </c>
      <c r="F1213" s="30"/>
      <c r="G1213" s="2">
        <f>G1215+G1214</f>
        <v>18043.099999999999</v>
      </c>
    </row>
    <row r="1214" spans="1:7" ht="32.25" customHeight="1" x14ac:dyDescent="0.25">
      <c r="A1214" s="27" t="s">
        <v>26</v>
      </c>
      <c r="B1214" s="26" t="s">
        <v>310</v>
      </c>
      <c r="C1214" s="21" t="s">
        <v>44</v>
      </c>
      <c r="D1214" s="21" t="s">
        <v>70</v>
      </c>
      <c r="E1214" s="21" t="s">
        <v>319</v>
      </c>
      <c r="F1214" s="31" t="s">
        <v>27</v>
      </c>
      <c r="G1214" s="2">
        <v>0</v>
      </c>
    </row>
    <row r="1215" spans="1:7" ht="31.5" customHeight="1" x14ac:dyDescent="0.25">
      <c r="A1215" s="25" t="s">
        <v>237</v>
      </c>
      <c r="B1215" s="26" t="s">
        <v>310</v>
      </c>
      <c r="C1215" s="21" t="s">
        <v>44</v>
      </c>
      <c r="D1215" s="21" t="s">
        <v>70</v>
      </c>
      <c r="E1215" s="21" t="s">
        <v>319</v>
      </c>
      <c r="F1215" s="31" t="s">
        <v>238</v>
      </c>
      <c r="G1215" s="3">
        <v>18043.099999999999</v>
      </c>
    </row>
    <row r="1216" spans="1:7" ht="46.5" customHeight="1" x14ac:dyDescent="0.25">
      <c r="A1216" s="25" t="s">
        <v>330</v>
      </c>
      <c r="B1216" s="26" t="s">
        <v>310</v>
      </c>
      <c r="C1216" s="21" t="s">
        <v>44</v>
      </c>
      <c r="D1216" s="21" t="s">
        <v>70</v>
      </c>
      <c r="E1216" s="21" t="s">
        <v>126</v>
      </c>
      <c r="F1216" s="23"/>
      <c r="G1216" s="3">
        <f t="shared" ref="G1216" si="154">G1217</f>
        <v>162821.90000000002</v>
      </c>
    </row>
    <row r="1217" spans="1:7" ht="30.75" customHeight="1" x14ac:dyDescent="0.25">
      <c r="A1217" s="32" t="s">
        <v>127</v>
      </c>
      <c r="B1217" s="33" t="s">
        <v>310</v>
      </c>
      <c r="C1217" s="34" t="s">
        <v>44</v>
      </c>
      <c r="D1217" s="34" t="s">
        <v>70</v>
      </c>
      <c r="E1217" s="34" t="s">
        <v>128</v>
      </c>
      <c r="F1217" s="49"/>
      <c r="G1217" s="4">
        <f>G1221+G1218</f>
        <v>162821.90000000002</v>
      </c>
    </row>
    <row r="1218" spans="1:7" ht="18.75" customHeight="1" x14ac:dyDescent="0.25">
      <c r="A1218" s="25" t="s">
        <v>39</v>
      </c>
      <c r="B1218" s="26" t="s">
        <v>310</v>
      </c>
      <c r="C1218" s="21" t="s">
        <v>44</v>
      </c>
      <c r="D1218" s="21" t="s">
        <v>70</v>
      </c>
      <c r="E1218" s="21" t="s">
        <v>406</v>
      </c>
      <c r="F1218" s="122"/>
      <c r="G1218" s="3">
        <f t="shared" ref="G1218:G1219" si="155">G1219</f>
        <v>87407.6</v>
      </c>
    </row>
    <row r="1219" spans="1:7" ht="30.75" customHeight="1" x14ac:dyDescent="0.25">
      <c r="A1219" s="27" t="s">
        <v>407</v>
      </c>
      <c r="B1219" s="28" t="s">
        <v>310</v>
      </c>
      <c r="C1219" s="29" t="s">
        <v>44</v>
      </c>
      <c r="D1219" s="21" t="s">
        <v>70</v>
      </c>
      <c r="E1219" s="29" t="s">
        <v>408</v>
      </c>
      <c r="F1219" s="71"/>
      <c r="G1219" s="2">
        <f t="shared" si="155"/>
        <v>87407.6</v>
      </c>
    </row>
    <row r="1220" spans="1:7" ht="32.25" customHeight="1" x14ac:dyDescent="0.25">
      <c r="A1220" s="25" t="s">
        <v>26</v>
      </c>
      <c r="B1220" s="26" t="s">
        <v>310</v>
      </c>
      <c r="C1220" s="21" t="s">
        <v>44</v>
      </c>
      <c r="D1220" s="21" t="s">
        <v>70</v>
      </c>
      <c r="E1220" s="21" t="s">
        <v>408</v>
      </c>
      <c r="F1220" s="72" t="s">
        <v>27</v>
      </c>
      <c r="G1220" s="3">
        <v>87407.6</v>
      </c>
    </row>
    <row r="1221" spans="1:7" ht="33.75" customHeight="1" x14ac:dyDescent="0.25">
      <c r="A1221" s="74" t="s">
        <v>332</v>
      </c>
      <c r="B1221" s="47" t="s">
        <v>310</v>
      </c>
      <c r="C1221" s="14" t="s">
        <v>44</v>
      </c>
      <c r="D1221" s="14" t="s">
        <v>70</v>
      </c>
      <c r="E1221" s="14" t="s">
        <v>333</v>
      </c>
      <c r="F1221" s="63"/>
      <c r="G1221" s="48">
        <f t="shared" ref="G1221:G1222" si="156">G1222</f>
        <v>75414.3</v>
      </c>
    </row>
    <row r="1222" spans="1:7" ht="48" customHeight="1" x14ac:dyDescent="0.25">
      <c r="A1222" s="43" t="s">
        <v>334</v>
      </c>
      <c r="B1222" s="28" t="s">
        <v>310</v>
      </c>
      <c r="C1222" s="29" t="s">
        <v>44</v>
      </c>
      <c r="D1222" s="21" t="s">
        <v>70</v>
      </c>
      <c r="E1222" s="29" t="s">
        <v>335</v>
      </c>
      <c r="F1222" s="44"/>
      <c r="G1222" s="2">
        <f t="shared" si="156"/>
        <v>75414.3</v>
      </c>
    </row>
    <row r="1223" spans="1:7" ht="33" customHeight="1" x14ac:dyDescent="0.25">
      <c r="A1223" s="75" t="s">
        <v>26</v>
      </c>
      <c r="B1223" s="33" t="s">
        <v>310</v>
      </c>
      <c r="C1223" s="34" t="s">
        <v>44</v>
      </c>
      <c r="D1223" s="34" t="s">
        <v>70</v>
      </c>
      <c r="E1223" s="34" t="s">
        <v>335</v>
      </c>
      <c r="F1223" s="64" t="s">
        <v>27</v>
      </c>
      <c r="G1223" s="4">
        <v>75414.3</v>
      </c>
    </row>
    <row r="1224" spans="1:7" ht="33" customHeight="1" x14ac:dyDescent="0.25">
      <c r="A1224" s="25" t="s">
        <v>77</v>
      </c>
      <c r="B1224" s="26" t="s">
        <v>310</v>
      </c>
      <c r="C1224" s="21" t="s">
        <v>44</v>
      </c>
      <c r="D1224" s="21" t="s">
        <v>70</v>
      </c>
      <c r="E1224" s="21" t="s">
        <v>78</v>
      </c>
      <c r="F1224" s="122"/>
      <c r="G1224" s="3">
        <f>G1225</f>
        <v>4597.3999999999996</v>
      </c>
    </row>
    <row r="1225" spans="1:7" ht="33" customHeight="1" x14ac:dyDescent="0.25">
      <c r="A1225" s="25" t="s">
        <v>26</v>
      </c>
      <c r="B1225" s="26" t="s">
        <v>310</v>
      </c>
      <c r="C1225" s="21" t="s">
        <v>44</v>
      </c>
      <c r="D1225" s="21" t="s">
        <v>70</v>
      </c>
      <c r="E1225" s="21" t="s">
        <v>79</v>
      </c>
      <c r="F1225" s="72" t="s">
        <v>27</v>
      </c>
      <c r="G1225" s="3">
        <v>4597.3999999999996</v>
      </c>
    </row>
    <row r="1226" spans="1:7" ht="15.75" customHeight="1" x14ac:dyDescent="0.25">
      <c r="A1226" s="50" t="s">
        <v>101</v>
      </c>
      <c r="B1226" s="12" t="s">
        <v>310</v>
      </c>
      <c r="C1226" s="13" t="s">
        <v>102</v>
      </c>
      <c r="D1226" s="14"/>
      <c r="E1226" s="15"/>
      <c r="F1226" s="16"/>
      <c r="G1226" s="17">
        <f>G1227+G1257+G1266</f>
        <v>1214724.93983</v>
      </c>
    </row>
    <row r="1227" spans="1:7" ht="15.75" customHeight="1" x14ac:dyDescent="0.25">
      <c r="A1227" s="25" t="s">
        <v>185</v>
      </c>
      <c r="B1227" s="26" t="s">
        <v>310</v>
      </c>
      <c r="C1227" s="21" t="s">
        <v>102</v>
      </c>
      <c r="D1227" s="21" t="s">
        <v>9</v>
      </c>
      <c r="E1227" s="22"/>
      <c r="F1227" s="23"/>
      <c r="G1227" s="3">
        <f>G1228+G1251</f>
        <v>786937.93982999993</v>
      </c>
    </row>
    <row r="1228" spans="1:7" ht="30.75" customHeight="1" x14ac:dyDescent="0.25">
      <c r="A1228" s="25" t="s">
        <v>83</v>
      </c>
      <c r="B1228" s="26" t="s">
        <v>310</v>
      </c>
      <c r="C1228" s="21" t="s">
        <v>102</v>
      </c>
      <c r="D1228" s="21" t="s">
        <v>9</v>
      </c>
      <c r="E1228" s="21" t="s">
        <v>84</v>
      </c>
      <c r="F1228" s="23"/>
      <c r="G1228" s="3">
        <f>G1229</f>
        <v>776831.6</v>
      </c>
    </row>
    <row r="1229" spans="1:7" ht="45.75" customHeight="1" x14ac:dyDescent="0.25">
      <c r="A1229" s="25" t="s">
        <v>316</v>
      </c>
      <c r="B1229" s="26" t="s">
        <v>310</v>
      </c>
      <c r="C1229" s="21" t="s">
        <v>102</v>
      </c>
      <c r="D1229" s="21" t="s">
        <v>9</v>
      </c>
      <c r="E1229" s="21" t="s">
        <v>317</v>
      </c>
      <c r="F1229" s="23"/>
      <c r="G1229" s="3">
        <f>G1230+G1238</f>
        <v>776831.6</v>
      </c>
    </row>
    <row r="1230" spans="1:7" ht="15.75" customHeight="1" x14ac:dyDescent="0.25">
      <c r="A1230" s="25" t="s">
        <v>39</v>
      </c>
      <c r="B1230" s="26" t="s">
        <v>310</v>
      </c>
      <c r="C1230" s="21" t="s">
        <v>102</v>
      </c>
      <c r="D1230" s="21" t="s">
        <v>9</v>
      </c>
      <c r="E1230" s="21" t="s">
        <v>318</v>
      </c>
      <c r="F1230" s="23"/>
      <c r="G1230" s="3">
        <f>G1231+G1236+G1234</f>
        <v>47724.200000000004</v>
      </c>
    </row>
    <row r="1231" spans="1:7" ht="15.75" customHeight="1" x14ac:dyDescent="0.25">
      <c r="A1231" s="27" t="s">
        <v>41</v>
      </c>
      <c r="B1231" s="28" t="s">
        <v>310</v>
      </c>
      <c r="C1231" s="29" t="s">
        <v>102</v>
      </c>
      <c r="D1231" s="21" t="s">
        <v>9</v>
      </c>
      <c r="E1231" s="29" t="s">
        <v>319</v>
      </c>
      <c r="F1231" s="30"/>
      <c r="G1231" s="2">
        <f>G1232+G1233</f>
        <v>428</v>
      </c>
    </row>
    <row r="1232" spans="1:7" ht="32.25" customHeight="1" x14ac:dyDescent="0.25">
      <c r="A1232" s="25" t="s">
        <v>26</v>
      </c>
      <c r="B1232" s="26" t="s">
        <v>310</v>
      </c>
      <c r="C1232" s="21" t="s">
        <v>102</v>
      </c>
      <c r="D1232" s="21" t="s">
        <v>9</v>
      </c>
      <c r="E1232" s="21" t="s">
        <v>319</v>
      </c>
      <c r="F1232" s="72" t="s">
        <v>27</v>
      </c>
      <c r="G1232" s="3">
        <v>348.8</v>
      </c>
    </row>
    <row r="1233" spans="1:7" ht="31.5" customHeight="1" x14ac:dyDescent="0.25">
      <c r="A1233" s="32" t="s">
        <v>237</v>
      </c>
      <c r="B1233" s="33" t="s">
        <v>310</v>
      </c>
      <c r="C1233" s="34" t="s">
        <v>102</v>
      </c>
      <c r="D1233" s="34" t="s">
        <v>9</v>
      </c>
      <c r="E1233" s="34" t="s">
        <v>319</v>
      </c>
      <c r="F1233" s="100" t="s">
        <v>238</v>
      </c>
      <c r="G1233" s="4">
        <v>79.2</v>
      </c>
    </row>
    <row r="1234" spans="1:7" ht="66" customHeight="1" x14ac:dyDescent="0.25">
      <c r="A1234" s="27" t="s">
        <v>458</v>
      </c>
      <c r="B1234" s="28" t="s">
        <v>310</v>
      </c>
      <c r="C1234" s="29" t="s">
        <v>102</v>
      </c>
      <c r="D1234" s="21" t="s">
        <v>9</v>
      </c>
      <c r="E1234" s="29" t="s">
        <v>459</v>
      </c>
      <c r="F1234" s="71"/>
      <c r="G1234" s="2">
        <f>G1235</f>
        <v>43935.8</v>
      </c>
    </row>
    <row r="1235" spans="1:7" ht="31.5" customHeight="1" x14ac:dyDescent="0.25">
      <c r="A1235" s="25" t="s">
        <v>237</v>
      </c>
      <c r="B1235" s="26" t="s">
        <v>310</v>
      </c>
      <c r="C1235" s="21" t="s">
        <v>102</v>
      </c>
      <c r="D1235" s="21" t="s">
        <v>9</v>
      </c>
      <c r="E1235" s="21" t="s">
        <v>459</v>
      </c>
      <c r="F1235" s="72" t="s">
        <v>238</v>
      </c>
      <c r="G1235" s="3">
        <v>43935.8</v>
      </c>
    </row>
    <row r="1236" spans="1:7" ht="34.5" customHeight="1" x14ac:dyDescent="0.25">
      <c r="A1236" s="81" t="s">
        <v>315</v>
      </c>
      <c r="B1236" s="37" t="s">
        <v>310</v>
      </c>
      <c r="C1236" s="38" t="s">
        <v>102</v>
      </c>
      <c r="D1236" s="14" t="s">
        <v>9</v>
      </c>
      <c r="E1236" s="38" t="s">
        <v>322</v>
      </c>
      <c r="F1236" s="82"/>
      <c r="G1236" s="40">
        <f>G1237</f>
        <v>3360.4</v>
      </c>
    </row>
    <row r="1237" spans="1:7" ht="33" customHeight="1" x14ac:dyDescent="0.25">
      <c r="A1237" s="41" t="s">
        <v>237</v>
      </c>
      <c r="B1237" s="26" t="s">
        <v>310</v>
      </c>
      <c r="C1237" s="21" t="s">
        <v>102</v>
      </c>
      <c r="D1237" s="21" t="s">
        <v>9</v>
      </c>
      <c r="E1237" s="21" t="s">
        <v>322</v>
      </c>
      <c r="F1237" s="45" t="s">
        <v>238</v>
      </c>
      <c r="G1237" s="3">
        <v>3360.4</v>
      </c>
    </row>
    <row r="1238" spans="1:7" ht="48" customHeight="1" x14ac:dyDescent="0.25">
      <c r="A1238" s="101" t="s">
        <v>320</v>
      </c>
      <c r="B1238" s="102" t="s">
        <v>310</v>
      </c>
      <c r="C1238" s="103" t="s">
        <v>102</v>
      </c>
      <c r="D1238" s="103" t="s">
        <v>9</v>
      </c>
      <c r="E1238" s="103" t="s">
        <v>351</v>
      </c>
      <c r="F1238" s="104"/>
      <c r="G1238" s="105">
        <f>G1239+G1242+G1245+G1248</f>
        <v>729107.4</v>
      </c>
    </row>
    <row r="1239" spans="1:7" ht="78" customHeight="1" x14ac:dyDescent="0.25">
      <c r="A1239" s="27" t="s">
        <v>458</v>
      </c>
      <c r="B1239" s="28" t="s">
        <v>310</v>
      </c>
      <c r="C1239" s="29" t="s">
        <v>102</v>
      </c>
      <c r="D1239" s="21" t="s">
        <v>9</v>
      </c>
      <c r="E1239" s="29" t="s">
        <v>460</v>
      </c>
      <c r="F1239" s="71"/>
      <c r="G1239" s="2">
        <f>G1241+G1240</f>
        <v>202982.2</v>
      </c>
    </row>
    <row r="1240" spans="1:7" ht="35.25" customHeight="1" x14ac:dyDescent="0.25">
      <c r="A1240" s="27" t="s">
        <v>26</v>
      </c>
      <c r="B1240" s="26" t="s">
        <v>310</v>
      </c>
      <c r="C1240" s="21" t="s">
        <v>102</v>
      </c>
      <c r="D1240" s="21" t="s">
        <v>9</v>
      </c>
      <c r="E1240" s="21" t="s">
        <v>460</v>
      </c>
      <c r="F1240" s="72" t="s">
        <v>27</v>
      </c>
      <c r="G1240" s="2">
        <v>99</v>
      </c>
    </row>
    <row r="1241" spans="1:7" ht="31.5" customHeight="1" x14ac:dyDescent="0.25">
      <c r="A1241" s="32" t="s">
        <v>237</v>
      </c>
      <c r="B1241" s="33" t="s">
        <v>310</v>
      </c>
      <c r="C1241" s="34" t="s">
        <v>102</v>
      </c>
      <c r="D1241" s="34" t="s">
        <v>9</v>
      </c>
      <c r="E1241" s="34" t="s">
        <v>460</v>
      </c>
      <c r="F1241" s="100" t="s">
        <v>238</v>
      </c>
      <c r="G1241" s="3">
        <v>202883.20000000001</v>
      </c>
    </row>
    <row r="1242" spans="1:7" ht="80.25" customHeight="1" x14ac:dyDescent="0.25">
      <c r="A1242" s="106" t="s">
        <v>396</v>
      </c>
      <c r="B1242" s="107" t="s">
        <v>310</v>
      </c>
      <c r="C1242" s="108" t="s">
        <v>102</v>
      </c>
      <c r="D1242" s="109" t="s">
        <v>9</v>
      </c>
      <c r="E1242" s="108" t="s">
        <v>397</v>
      </c>
      <c r="F1242" s="110"/>
      <c r="G1242" s="111">
        <f>G1244+G1243</f>
        <v>274594.90000000002</v>
      </c>
    </row>
    <row r="1243" spans="1:7" ht="34.5" customHeight="1" x14ac:dyDescent="0.25">
      <c r="A1243" s="25" t="s">
        <v>26</v>
      </c>
      <c r="B1243" s="26" t="s">
        <v>310</v>
      </c>
      <c r="C1243" s="21" t="s">
        <v>102</v>
      </c>
      <c r="D1243" s="21" t="s">
        <v>9</v>
      </c>
      <c r="E1243" s="21" t="s">
        <v>397</v>
      </c>
      <c r="F1243" s="72" t="s">
        <v>27</v>
      </c>
      <c r="G1243" s="3">
        <v>295</v>
      </c>
    </row>
    <row r="1244" spans="1:7" ht="32.25" customHeight="1" x14ac:dyDescent="0.25">
      <c r="A1244" s="97" t="s">
        <v>237</v>
      </c>
      <c r="B1244" s="98" t="s">
        <v>310</v>
      </c>
      <c r="C1244" s="86" t="s">
        <v>102</v>
      </c>
      <c r="D1244" s="86" t="s">
        <v>9</v>
      </c>
      <c r="E1244" s="86" t="s">
        <v>397</v>
      </c>
      <c r="F1244" s="112" t="s">
        <v>238</v>
      </c>
      <c r="G1244" s="99">
        <v>274299.90000000002</v>
      </c>
    </row>
    <row r="1245" spans="1:7" ht="77.25" customHeight="1" x14ac:dyDescent="0.25">
      <c r="A1245" s="113" t="s">
        <v>398</v>
      </c>
      <c r="B1245" s="114" t="s">
        <v>310</v>
      </c>
      <c r="C1245" s="115" t="s">
        <v>102</v>
      </c>
      <c r="D1245" s="79" t="s">
        <v>9</v>
      </c>
      <c r="E1245" s="115" t="s">
        <v>399</v>
      </c>
      <c r="F1245" s="116"/>
      <c r="G1245" s="117">
        <f>G1247+G1246</f>
        <v>241893.7</v>
      </c>
    </row>
    <row r="1246" spans="1:7" ht="33.75" customHeight="1" x14ac:dyDescent="0.25">
      <c r="A1246" s="25" t="s">
        <v>26</v>
      </c>
      <c r="B1246" s="26" t="s">
        <v>310</v>
      </c>
      <c r="C1246" s="21" t="s">
        <v>102</v>
      </c>
      <c r="D1246" s="21" t="s">
        <v>9</v>
      </c>
      <c r="E1246" s="21" t="s">
        <v>399</v>
      </c>
      <c r="F1246" s="72" t="s">
        <v>27</v>
      </c>
      <c r="G1246" s="3">
        <v>446.6</v>
      </c>
    </row>
    <row r="1247" spans="1:7" ht="32.25" customHeight="1" x14ac:dyDescent="0.25">
      <c r="A1247" s="97" t="s">
        <v>237</v>
      </c>
      <c r="B1247" s="98" t="s">
        <v>310</v>
      </c>
      <c r="C1247" s="86" t="s">
        <v>102</v>
      </c>
      <c r="D1247" s="86" t="s">
        <v>9</v>
      </c>
      <c r="E1247" s="86" t="s">
        <v>399</v>
      </c>
      <c r="F1247" s="112" t="s">
        <v>238</v>
      </c>
      <c r="G1247" s="99">
        <v>241447.1</v>
      </c>
    </row>
    <row r="1248" spans="1:7" ht="81.75" customHeight="1" x14ac:dyDescent="0.25">
      <c r="A1248" s="52" t="s">
        <v>400</v>
      </c>
      <c r="B1248" s="53" t="s">
        <v>310</v>
      </c>
      <c r="C1248" s="54" t="s">
        <v>102</v>
      </c>
      <c r="D1248" s="55" t="s">
        <v>9</v>
      </c>
      <c r="E1248" s="54" t="s">
        <v>401</v>
      </c>
      <c r="F1248" s="56"/>
      <c r="G1248" s="57">
        <f>G1250+G1249</f>
        <v>9636.6</v>
      </c>
    </row>
    <row r="1249" spans="1:7" ht="32.25" customHeight="1" x14ac:dyDescent="0.25">
      <c r="A1249" s="25" t="s">
        <v>26</v>
      </c>
      <c r="B1249" s="26" t="s">
        <v>310</v>
      </c>
      <c r="C1249" s="21" t="s">
        <v>102</v>
      </c>
      <c r="D1249" s="21" t="s">
        <v>9</v>
      </c>
      <c r="E1249" s="21" t="s">
        <v>401</v>
      </c>
      <c r="F1249" s="72" t="s">
        <v>27</v>
      </c>
      <c r="G1249" s="57">
        <v>100</v>
      </c>
    </row>
    <row r="1250" spans="1:7" ht="32.25" customHeight="1" x14ac:dyDescent="0.25">
      <c r="A1250" s="77" t="s">
        <v>237</v>
      </c>
      <c r="B1250" s="78" t="s">
        <v>310</v>
      </c>
      <c r="C1250" s="79" t="s">
        <v>102</v>
      </c>
      <c r="D1250" s="79" t="s">
        <v>9</v>
      </c>
      <c r="E1250" s="79" t="s">
        <v>401</v>
      </c>
      <c r="F1250" s="80" t="s">
        <v>238</v>
      </c>
      <c r="G1250" s="162">
        <v>9536.6</v>
      </c>
    </row>
    <row r="1251" spans="1:7" ht="32.25" customHeight="1" x14ac:dyDescent="0.25">
      <c r="A1251" s="25" t="s">
        <v>129</v>
      </c>
      <c r="B1251" s="26" t="s">
        <v>310</v>
      </c>
      <c r="C1251" s="21" t="s">
        <v>102</v>
      </c>
      <c r="D1251" s="21" t="s">
        <v>9</v>
      </c>
      <c r="E1251" s="21" t="s">
        <v>130</v>
      </c>
      <c r="F1251" s="122"/>
      <c r="G1251" s="3">
        <f t="shared" ref="G1251:G1255" si="157">G1252</f>
        <v>10106.339830000001</v>
      </c>
    </row>
    <row r="1252" spans="1:7" ht="20.25" customHeight="1" x14ac:dyDescent="0.25">
      <c r="A1252" s="32" t="s">
        <v>39</v>
      </c>
      <c r="B1252" s="33" t="s">
        <v>310</v>
      </c>
      <c r="C1252" s="34" t="s">
        <v>102</v>
      </c>
      <c r="D1252" s="34" t="s">
        <v>9</v>
      </c>
      <c r="E1252" s="34" t="s">
        <v>131</v>
      </c>
      <c r="F1252" s="142"/>
      <c r="G1252" s="4">
        <f>G1255+G1253</f>
        <v>10106.339830000001</v>
      </c>
    </row>
    <row r="1253" spans="1:7" ht="15.75" customHeight="1" x14ac:dyDescent="0.25">
      <c r="A1253" s="171" t="s">
        <v>41</v>
      </c>
      <c r="B1253" s="131" t="s">
        <v>310</v>
      </c>
      <c r="C1253" s="132" t="s">
        <v>102</v>
      </c>
      <c r="D1253" s="129" t="s">
        <v>9</v>
      </c>
      <c r="E1253" s="132" t="s">
        <v>132</v>
      </c>
      <c r="F1253" s="133"/>
      <c r="G1253" s="127">
        <f>G1254</f>
        <v>71.139830000000003</v>
      </c>
    </row>
    <row r="1254" spans="1:7" ht="31.5" customHeight="1" x14ac:dyDescent="0.25">
      <c r="A1254" s="170" t="s">
        <v>237</v>
      </c>
      <c r="B1254" s="128" t="s">
        <v>310</v>
      </c>
      <c r="C1254" s="129" t="s">
        <v>102</v>
      </c>
      <c r="D1254" s="129" t="s">
        <v>9</v>
      </c>
      <c r="E1254" s="129" t="s">
        <v>132</v>
      </c>
      <c r="F1254" s="134" t="s">
        <v>238</v>
      </c>
      <c r="G1254" s="126">
        <v>71.139830000000003</v>
      </c>
    </row>
    <row r="1255" spans="1:7" ht="32.25" customHeight="1" x14ac:dyDescent="0.25">
      <c r="A1255" s="36" t="s">
        <v>315</v>
      </c>
      <c r="B1255" s="37" t="s">
        <v>310</v>
      </c>
      <c r="C1255" s="38" t="s">
        <v>102</v>
      </c>
      <c r="D1255" s="14" t="s">
        <v>9</v>
      </c>
      <c r="E1255" s="38" t="s">
        <v>365</v>
      </c>
      <c r="F1255" s="124"/>
      <c r="G1255" s="40">
        <f t="shared" si="157"/>
        <v>10035.200000000001</v>
      </c>
    </row>
    <row r="1256" spans="1:7" ht="32.25" customHeight="1" x14ac:dyDescent="0.25">
      <c r="A1256" s="25" t="s">
        <v>237</v>
      </c>
      <c r="B1256" s="26" t="s">
        <v>310</v>
      </c>
      <c r="C1256" s="21" t="s">
        <v>102</v>
      </c>
      <c r="D1256" s="21" t="s">
        <v>9</v>
      </c>
      <c r="E1256" s="21" t="s">
        <v>365</v>
      </c>
      <c r="F1256" s="72" t="s">
        <v>238</v>
      </c>
      <c r="G1256" s="3">
        <v>10035.200000000001</v>
      </c>
    </row>
    <row r="1257" spans="1:7" ht="15.75" customHeight="1" x14ac:dyDescent="0.25">
      <c r="A1257" s="46" t="s">
        <v>194</v>
      </c>
      <c r="B1257" s="47" t="s">
        <v>310</v>
      </c>
      <c r="C1257" s="14" t="s">
        <v>102</v>
      </c>
      <c r="D1257" s="14" t="s">
        <v>11</v>
      </c>
      <c r="E1257" s="15"/>
      <c r="F1257" s="16"/>
      <c r="G1257" s="48">
        <f>G1258</f>
        <v>427783.5</v>
      </c>
    </row>
    <row r="1258" spans="1:7" ht="29.25" customHeight="1" x14ac:dyDescent="0.25">
      <c r="A1258" s="25" t="s">
        <v>83</v>
      </c>
      <c r="B1258" s="26" t="s">
        <v>310</v>
      </c>
      <c r="C1258" s="21" t="s">
        <v>102</v>
      </c>
      <c r="D1258" s="21" t="s">
        <v>11</v>
      </c>
      <c r="E1258" s="21" t="s">
        <v>84</v>
      </c>
      <c r="F1258" s="23"/>
      <c r="G1258" s="3">
        <f t="shared" ref="G1258" si="158">G1259</f>
        <v>427783.5</v>
      </c>
    </row>
    <row r="1259" spans="1:7" ht="46.5" customHeight="1" x14ac:dyDescent="0.25">
      <c r="A1259" s="25" t="s">
        <v>316</v>
      </c>
      <c r="B1259" s="26" t="s">
        <v>310</v>
      </c>
      <c r="C1259" s="21" t="s">
        <v>102</v>
      </c>
      <c r="D1259" s="21" t="s">
        <v>11</v>
      </c>
      <c r="E1259" s="21" t="s">
        <v>317</v>
      </c>
      <c r="F1259" s="23"/>
      <c r="G1259" s="3">
        <f>G1260+G1263</f>
        <v>427783.5</v>
      </c>
    </row>
    <row r="1260" spans="1:7" ht="15.75" customHeight="1" x14ac:dyDescent="0.25">
      <c r="A1260" s="25" t="s">
        <v>39</v>
      </c>
      <c r="B1260" s="26" t="s">
        <v>310</v>
      </c>
      <c r="C1260" s="21" t="s">
        <v>102</v>
      </c>
      <c r="D1260" s="21" t="s">
        <v>11</v>
      </c>
      <c r="E1260" s="21" t="s">
        <v>318</v>
      </c>
      <c r="F1260" s="23"/>
      <c r="G1260" s="3">
        <f t="shared" ref="G1260:G1261" si="159">G1261</f>
        <v>14951.6</v>
      </c>
    </row>
    <row r="1261" spans="1:7" ht="31.5" customHeight="1" x14ac:dyDescent="0.25">
      <c r="A1261" s="36" t="s">
        <v>315</v>
      </c>
      <c r="B1261" s="37" t="s">
        <v>310</v>
      </c>
      <c r="C1261" s="38" t="s">
        <v>102</v>
      </c>
      <c r="D1261" s="14" t="s">
        <v>11</v>
      </c>
      <c r="E1261" s="38" t="s">
        <v>322</v>
      </c>
      <c r="F1261" s="39"/>
      <c r="G1261" s="40">
        <f t="shared" si="159"/>
        <v>14951.6</v>
      </c>
    </row>
    <row r="1262" spans="1:7" ht="33" customHeight="1" x14ac:dyDescent="0.25">
      <c r="A1262" s="32" t="s">
        <v>237</v>
      </c>
      <c r="B1262" s="33" t="s">
        <v>310</v>
      </c>
      <c r="C1262" s="34" t="s">
        <v>102</v>
      </c>
      <c r="D1262" s="34" t="s">
        <v>11</v>
      </c>
      <c r="E1262" s="34" t="s">
        <v>322</v>
      </c>
      <c r="F1262" s="35" t="s">
        <v>238</v>
      </c>
      <c r="G1262" s="4">
        <v>14951.6</v>
      </c>
    </row>
    <row r="1263" spans="1:7" ht="18.75" customHeight="1" x14ac:dyDescent="0.25">
      <c r="A1263" s="41" t="s">
        <v>352</v>
      </c>
      <c r="B1263" s="26" t="s">
        <v>310</v>
      </c>
      <c r="C1263" s="21" t="s">
        <v>102</v>
      </c>
      <c r="D1263" s="21" t="s">
        <v>11</v>
      </c>
      <c r="E1263" s="21" t="s">
        <v>353</v>
      </c>
      <c r="F1263" s="42"/>
      <c r="G1263" s="3">
        <f t="shared" ref="G1263:G1264" si="160">G1264</f>
        <v>412831.9</v>
      </c>
    </row>
    <row r="1264" spans="1:7" ht="47.25" customHeight="1" x14ac:dyDescent="0.25">
      <c r="A1264" s="43" t="s">
        <v>321</v>
      </c>
      <c r="B1264" s="28" t="s">
        <v>310</v>
      </c>
      <c r="C1264" s="29" t="s">
        <v>102</v>
      </c>
      <c r="D1264" s="21" t="s">
        <v>11</v>
      </c>
      <c r="E1264" s="29" t="s">
        <v>354</v>
      </c>
      <c r="F1264" s="44"/>
      <c r="G1264" s="2">
        <f t="shared" si="160"/>
        <v>412831.9</v>
      </c>
    </row>
    <row r="1265" spans="1:7" ht="33" customHeight="1" x14ac:dyDescent="0.25">
      <c r="A1265" s="75" t="s">
        <v>237</v>
      </c>
      <c r="B1265" s="33" t="s">
        <v>310</v>
      </c>
      <c r="C1265" s="34" t="s">
        <v>102</v>
      </c>
      <c r="D1265" s="34" t="s">
        <v>11</v>
      </c>
      <c r="E1265" s="34" t="s">
        <v>354</v>
      </c>
      <c r="F1265" s="64" t="s">
        <v>238</v>
      </c>
      <c r="G1265" s="4">
        <v>412831.9</v>
      </c>
    </row>
    <row r="1266" spans="1:7" ht="30" customHeight="1" x14ac:dyDescent="0.25">
      <c r="A1266" s="46" t="s">
        <v>103</v>
      </c>
      <c r="B1266" s="47" t="s">
        <v>310</v>
      </c>
      <c r="C1266" s="14" t="s">
        <v>102</v>
      </c>
      <c r="D1266" s="14" t="s">
        <v>44</v>
      </c>
      <c r="E1266" s="15"/>
      <c r="F1266" s="16"/>
      <c r="G1266" s="3">
        <f t="shared" ref="G1266:G1270" si="161">G1267</f>
        <v>3.5</v>
      </c>
    </row>
    <row r="1267" spans="1:7" ht="30" customHeight="1" x14ac:dyDescent="0.25">
      <c r="A1267" s="25" t="s">
        <v>83</v>
      </c>
      <c r="B1267" s="26" t="s">
        <v>310</v>
      </c>
      <c r="C1267" s="21" t="s">
        <v>102</v>
      </c>
      <c r="D1267" s="21" t="s">
        <v>44</v>
      </c>
      <c r="E1267" s="21" t="s">
        <v>84</v>
      </c>
      <c r="F1267" s="23"/>
      <c r="G1267" s="3">
        <f t="shared" si="161"/>
        <v>3.5</v>
      </c>
    </row>
    <row r="1268" spans="1:7" ht="45.75" customHeight="1" x14ac:dyDescent="0.25">
      <c r="A1268" s="25" t="s">
        <v>97</v>
      </c>
      <c r="B1268" s="26" t="s">
        <v>310</v>
      </c>
      <c r="C1268" s="21" t="s">
        <v>102</v>
      </c>
      <c r="D1268" s="21" t="s">
        <v>44</v>
      </c>
      <c r="E1268" s="21" t="s">
        <v>98</v>
      </c>
      <c r="F1268" s="23"/>
      <c r="G1268" s="3">
        <f t="shared" si="161"/>
        <v>3.5</v>
      </c>
    </row>
    <row r="1269" spans="1:7" ht="33" customHeight="1" x14ac:dyDescent="0.25">
      <c r="A1269" s="25" t="s">
        <v>16</v>
      </c>
      <c r="B1269" s="26" t="s">
        <v>310</v>
      </c>
      <c r="C1269" s="21" t="s">
        <v>102</v>
      </c>
      <c r="D1269" s="21" t="s">
        <v>44</v>
      </c>
      <c r="E1269" s="21" t="s">
        <v>300</v>
      </c>
      <c r="F1269" s="23"/>
      <c r="G1269" s="3">
        <f t="shared" si="161"/>
        <v>3.5</v>
      </c>
    </row>
    <row r="1270" spans="1:7" ht="15.75" customHeight="1" x14ac:dyDescent="0.25">
      <c r="A1270" s="27" t="s">
        <v>24</v>
      </c>
      <c r="B1270" s="28" t="s">
        <v>310</v>
      </c>
      <c r="C1270" s="29" t="s">
        <v>102</v>
      </c>
      <c r="D1270" s="21" t="s">
        <v>44</v>
      </c>
      <c r="E1270" s="29" t="s">
        <v>301</v>
      </c>
      <c r="F1270" s="30"/>
      <c r="G1270" s="2">
        <f t="shared" si="161"/>
        <v>3.5</v>
      </c>
    </row>
    <row r="1271" spans="1:7" ht="33" customHeight="1" x14ac:dyDescent="0.25">
      <c r="A1271" s="25" t="s">
        <v>26</v>
      </c>
      <c r="B1271" s="26" t="s">
        <v>310</v>
      </c>
      <c r="C1271" s="21" t="s">
        <v>102</v>
      </c>
      <c r="D1271" s="21" t="s">
        <v>44</v>
      </c>
      <c r="E1271" s="21" t="s">
        <v>301</v>
      </c>
      <c r="F1271" s="31" t="s">
        <v>27</v>
      </c>
      <c r="G1271" s="3">
        <v>3.5</v>
      </c>
    </row>
    <row r="1272" spans="1:7" ht="15.75" customHeight="1" x14ac:dyDescent="0.25">
      <c r="A1272" s="18" t="s">
        <v>255</v>
      </c>
      <c r="B1272" s="19" t="s">
        <v>310</v>
      </c>
      <c r="C1272" s="20" t="s">
        <v>256</v>
      </c>
      <c r="D1272" s="21"/>
      <c r="E1272" s="22"/>
      <c r="F1272" s="23"/>
      <c r="G1272" s="24">
        <f t="shared" ref="G1272:G1277" si="162">G1273</f>
        <v>1647.8</v>
      </c>
    </row>
    <row r="1273" spans="1:7" ht="15.75" customHeight="1" x14ac:dyDescent="0.25">
      <c r="A1273" s="25" t="s">
        <v>257</v>
      </c>
      <c r="B1273" s="26" t="s">
        <v>310</v>
      </c>
      <c r="C1273" s="21" t="s">
        <v>256</v>
      </c>
      <c r="D1273" s="21" t="s">
        <v>9</v>
      </c>
      <c r="E1273" s="22"/>
      <c r="F1273" s="23"/>
      <c r="G1273" s="3">
        <f t="shared" si="162"/>
        <v>1647.8</v>
      </c>
    </row>
    <row r="1274" spans="1:7" ht="32.25" customHeight="1" x14ac:dyDescent="0.25">
      <c r="A1274" s="25" t="s">
        <v>83</v>
      </c>
      <c r="B1274" s="26" t="s">
        <v>310</v>
      </c>
      <c r="C1274" s="21" t="s">
        <v>256</v>
      </c>
      <c r="D1274" s="21" t="s">
        <v>9</v>
      </c>
      <c r="E1274" s="21" t="s">
        <v>84</v>
      </c>
      <c r="F1274" s="23"/>
      <c r="G1274" s="3">
        <f t="shared" si="162"/>
        <v>1647.8</v>
      </c>
    </row>
    <row r="1275" spans="1:7" ht="47.25" customHeight="1" x14ac:dyDescent="0.25">
      <c r="A1275" s="25" t="s">
        <v>323</v>
      </c>
      <c r="B1275" s="26" t="s">
        <v>310</v>
      </c>
      <c r="C1275" s="21" t="s">
        <v>256</v>
      </c>
      <c r="D1275" s="21" t="s">
        <v>9</v>
      </c>
      <c r="E1275" s="21" t="s">
        <v>324</v>
      </c>
      <c r="F1275" s="23"/>
      <c r="G1275" s="3">
        <f t="shared" si="162"/>
        <v>1647.8</v>
      </c>
    </row>
    <row r="1276" spans="1:7" ht="15.75" customHeight="1" x14ac:dyDescent="0.25">
      <c r="A1276" s="25" t="s">
        <v>41</v>
      </c>
      <c r="B1276" s="26" t="s">
        <v>310</v>
      </c>
      <c r="C1276" s="21" t="s">
        <v>256</v>
      </c>
      <c r="D1276" s="21" t="s">
        <v>9</v>
      </c>
      <c r="E1276" s="21" t="s">
        <v>325</v>
      </c>
      <c r="F1276" s="23"/>
      <c r="G1276" s="3">
        <f t="shared" si="162"/>
        <v>1647.8</v>
      </c>
    </row>
    <row r="1277" spans="1:7" ht="15.75" customHeight="1" x14ac:dyDescent="0.25">
      <c r="A1277" s="27" t="s">
        <v>41</v>
      </c>
      <c r="B1277" s="28" t="s">
        <v>310</v>
      </c>
      <c r="C1277" s="29" t="s">
        <v>256</v>
      </c>
      <c r="D1277" s="21" t="s">
        <v>9</v>
      </c>
      <c r="E1277" s="29" t="s">
        <v>326</v>
      </c>
      <c r="F1277" s="30"/>
      <c r="G1277" s="2">
        <f t="shared" si="162"/>
        <v>1647.8</v>
      </c>
    </row>
    <row r="1278" spans="1:7" ht="32.25" customHeight="1" x14ac:dyDescent="0.25">
      <c r="A1278" s="25" t="s">
        <v>26</v>
      </c>
      <c r="B1278" s="26" t="s">
        <v>310</v>
      </c>
      <c r="C1278" s="21" t="s">
        <v>256</v>
      </c>
      <c r="D1278" s="21" t="s">
        <v>9</v>
      </c>
      <c r="E1278" s="21" t="s">
        <v>326</v>
      </c>
      <c r="F1278" s="31" t="s">
        <v>27</v>
      </c>
      <c r="G1278" s="3">
        <v>1647.8</v>
      </c>
    </row>
    <row r="1279" spans="1:7" ht="15.75" customHeight="1" x14ac:dyDescent="0.25">
      <c r="A1279" s="18" t="s">
        <v>113</v>
      </c>
      <c r="B1279" s="19" t="s">
        <v>310</v>
      </c>
      <c r="C1279" s="20" t="s">
        <v>50</v>
      </c>
      <c r="D1279" s="21"/>
      <c r="E1279" s="22"/>
      <c r="F1279" s="23"/>
      <c r="G1279" s="24">
        <f>G1280+G1288</f>
        <v>44274.700000000004</v>
      </c>
    </row>
    <row r="1280" spans="1:7" ht="15.75" customHeight="1" x14ac:dyDescent="0.25">
      <c r="A1280" s="25" t="s">
        <v>217</v>
      </c>
      <c r="B1280" s="26" t="s">
        <v>310</v>
      </c>
      <c r="C1280" s="21" t="s">
        <v>50</v>
      </c>
      <c r="D1280" s="21" t="s">
        <v>70</v>
      </c>
      <c r="E1280" s="22"/>
      <c r="F1280" s="23"/>
      <c r="G1280" s="3">
        <f t="shared" ref="G1280:G1282" si="163">G1281</f>
        <v>44272.700000000004</v>
      </c>
    </row>
    <row r="1281" spans="1:7" ht="31.5" customHeight="1" x14ac:dyDescent="0.25">
      <c r="A1281" s="25" t="s">
        <v>83</v>
      </c>
      <c r="B1281" s="26" t="s">
        <v>310</v>
      </c>
      <c r="C1281" s="21" t="s">
        <v>50</v>
      </c>
      <c r="D1281" s="21" t="s">
        <v>70</v>
      </c>
      <c r="E1281" s="21" t="s">
        <v>84</v>
      </c>
      <c r="F1281" s="23"/>
      <c r="G1281" s="3">
        <f t="shared" si="163"/>
        <v>44272.700000000004</v>
      </c>
    </row>
    <row r="1282" spans="1:7" ht="48.75" customHeight="1" x14ac:dyDescent="0.25">
      <c r="A1282" s="25" t="s">
        <v>97</v>
      </c>
      <c r="B1282" s="26" t="s">
        <v>310</v>
      </c>
      <c r="C1282" s="21" t="s">
        <v>50</v>
      </c>
      <c r="D1282" s="21" t="s">
        <v>70</v>
      </c>
      <c r="E1282" s="21" t="s">
        <v>98</v>
      </c>
      <c r="F1282" s="23"/>
      <c r="G1282" s="3">
        <f t="shared" si="163"/>
        <v>44272.700000000004</v>
      </c>
    </row>
    <row r="1283" spans="1:7" ht="15.75" customHeight="1" x14ac:dyDescent="0.25">
      <c r="A1283" s="25" t="s">
        <v>39</v>
      </c>
      <c r="B1283" s="26" t="s">
        <v>310</v>
      </c>
      <c r="C1283" s="21" t="s">
        <v>50</v>
      </c>
      <c r="D1283" s="21" t="s">
        <v>70</v>
      </c>
      <c r="E1283" s="21" t="s">
        <v>99</v>
      </c>
      <c r="F1283" s="23"/>
      <c r="G1283" s="3">
        <f>G1284+G1286</f>
        <v>44272.700000000004</v>
      </c>
    </row>
    <row r="1284" spans="1:7" ht="15.75" customHeight="1" x14ac:dyDescent="0.25">
      <c r="A1284" s="27" t="s">
        <v>41</v>
      </c>
      <c r="B1284" s="28" t="s">
        <v>310</v>
      </c>
      <c r="C1284" s="29" t="s">
        <v>50</v>
      </c>
      <c r="D1284" s="21" t="s">
        <v>70</v>
      </c>
      <c r="E1284" s="29" t="s">
        <v>100</v>
      </c>
      <c r="F1284" s="30"/>
      <c r="G1284" s="2">
        <f>G1285</f>
        <v>43822.3</v>
      </c>
    </row>
    <row r="1285" spans="1:7" ht="16.5" customHeight="1" x14ac:dyDescent="0.25">
      <c r="A1285" s="25" t="s">
        <v>55</v>
      </c>
      <c r="B1285" s="26" t="s">
        <v>310</v>
      </c>
      <c r="C1285" s="21" t="s">
        <v>50</v>
      </c>
      <c r="D1285" s="21" t="s">
        <v>70</v>
      </c>
      <c r="E1285" s="21" t="s">
        <v>100</v>
      </c>
      <c r="F1285" s="31" t="s">
        <v>56</v>
      </c>
      <c r="G1285" s="3">
        <v>43822.3</v>
      </c>
    </row>
    <row r="1286" spans="1:7" ht="63.75" customHeight="1" x14ac:dyDescent="0.25">
      <c r="A1286" s="27" t="s">
        <v>327</v>
      </c>
      <c r="B1286" s="28" t="s">
        <v>310</v>
      </c>
      <c r="C1286" s="29" t="s">
        <v>50</v>
      </c>
      <c r="D1286" s="21" t="s">
        <v>70</v>
      </c>
      <c r="E1286" s="29" t="s">
        <v>328</v>
      </c>
      <c r="F1286" s="30"/>
      <c r="G1286" s="2">
        <f>G1287</f>
        <v>450.4</v>
      </c>
    </row>
    <row r="1287" spans="1:7" ht="18" customHeight="1" x14ac:dyDescent="0.25">
      <c r="A1287" s="25" t="s">
        <v>55</v>
      </c>
      <c r="B1287" s="26" t="s">
        <v>310</v>
      </c>
      <c r="C1287" s="21" t="s">
        <v>50</v>
      </c>
      <c r="D1287" s="21" t="s">
        <v>70</v>
      </c>
      <c r="E1287" s="21" t="s">
        <v>328</v>
      </c>
      <c r="F1287" s="31" t="s">
        <v>56</v>
      </c>
      <c r="G1287" s="3">
        <v>450.4</v>
      </c>
    </row>
    <row r="1288" spans="1:7" ht="15.75" customHeight="1" x14ac:dyDescent="0.25">
      <c r="A1288" s="25" t="s">
        <v>114</v>
      </c>
      <c r="B1288" s="26" t="s">
        <v>310</v>
      </c>
      <c r="C1288" s="21" t="s">
        <v>50</v>
      </c>
      <c r="D1288" s="21" t="s">
        <v>23</v>
      </c>
      <c r="E1288" s="22"/>
      <c r="F1288" s="23"/>
      <c r="G1288" s="3">
        <f>G1289</f>
        <v>2</v>
      </c>
    </row>
    <row r="1289" spans="1:7" ht="30.75" customHeight="1" x14ac:dyDescent="0.25">
      <c r="A1289" s="25" t="s">
        <v>83</v>
      </c>
      <c r="B1289" s="26" t="s">
        <v>310</v>
      </c>
      <c r="C1289" s="21" t="s">
        <v>50</v>
      </c>
      <c r="D1289" s="21" t="s">
        <v>23</v>
      </c>
      <c r="E1289" s="21" t="s">
        <v>84</v>
      </c>
      <c r="F1289" s="23"/>
      <c r="G1289" s="3">
        <f t="shared" ref="G1289:G1292" si="164">G1290</f>
        <v>2</v>
      </c>
    </row>
    <row r="1290" spans="1:7" ht="49.5" customHeight="1" x14ac:dyDescent="0.25">
      <c r="A1290" s="25" t="s">
        <v>97</v>
      </c>
      <c r="B1290" s="26" t="s">
        <v>310</v>
      </c>
      <c r="C1290" s="21" t="s">
        <v>50</v>
      </c>
      <c r="D1290" s="21" t="s">
        <v>23</v>
      </c>
      <c r="E1290" s="21" t="s">
        <v>98</v>
      </c>
      <c r="F1290" s="23"/>
      <c r="G1290" s="3">
        <f t="shared" si="164"/>
        <v>2</v>
      </c>
    </row>
    <row r="1291" spans="1:7" ht="31.5" customHeight="1" x14ac:dyDescent="0.25">
      <c r="A1291" s="25" t="s">
        <v>16</v>
      </c>
      <c r="B1291" s="26" t="s">
        <v>310</v>
      </c>
      <c r="C1291" s="21" t="s">
        <v>50</v>
      </c>
      <c r="D1291" s="21" t="s">
        <v>23</v>
      </c>
      <c r="E1291" s="21" t="s">
        <v>300</v>
      </c>
      <c r="F1291" s="23"/>
      <c r="G1291" s="3">
        <f t="shared" si="164"/>
        <v>2</v>
      </c>
    </row>
    <row r="1292" spans="1:7" ht="15.75" customHeight="1" x14ac:dyDescent="0.25">
      <c r="A1292" s="27" t="s">
        <v>24</v>
      </c>
      <c r="B1292" s="28" t="s">
        <v>310</v>
      </c>
      <c r="C1292" s="29" t="s">
        <v>50</v>
      </c>
      <c r="D1292" s="21" t="s">
        <v>23</v>
      </c>
      <c r="E1292" s="29" t="s">
        <v>301</v>
      </c>
      <c r="F1292" s="30"/>
      <c r="G1292" s="2">
        <f t="shared" si="164"/>
        <v>2</v>
      </c>
    </row>
    <row r="1293" spans="1:7" ht="62.25" customHeight="1" x14ac:dyDescent="0.25">
      <c r="A1293" s="25" t="s">
        <v>20</v>
      </c>
      <c r="B1293" s="26" t="s">
        <v>310</v>
      </c>
      <c r="C1293" s="21" t="s">
        <v>50</v>
      </c>
      <c r="D1293" s="21" t="s">
        <v>23</v>
      </c>
      <c r="E1293" s="21" t="s">
        <v>301</v>
      </c>
      <c r="F1293" s="31" t="s">
        <v>21</v>
      </c>
      <c r="G1293" s="3">
        <v>2</v>
      </c>
    </row>
    <row r="1294" spans="1:7" ht="15.75" customHeight="1" x14ac:dyDescent="0.25">
      <c r="A1294" s="18" t="s">
        <v>274</v>
      </c>
      <c r="B1294" s="19" t="s">
        <v>310</v>
      </c>
      <c r="C1294" s="20" t="s">
        <v>157</v>
      </c>
      <c r="D1294" s="21"/>
      <c r="E1294" s="22"/>
      <c r="F1294" s="23"/>
      <c r="G1294" s="24">
        <f t="shared" ref="G1294:G1295" si="165">G1295</f>
        <v>157753.79999999999</v>
      </c>
    </row>
    <row r="1295" spans="1:7" ht="18" customHeight="1" x14ac:dyDescent="0.25">
      <c r="A1295" s="25" t="s">
        <v>276</v>
      </c>
      <c r="B1295" s="26" t="s">
        <v>310</v>
      </c>
      <c r="C1295" s="21" t="s">
        <v>157</v>
      </c>
      <c r="D1295" s="21" t="s">
        <v>44</v>
      </c>
      <c r="E1295" s="22"/>
      <c r="F1295" s="23"/>
      <c r="G1295" s="3">
        <f t="shared" si="165"/>
        <v>157753.79999999999</v>
      </c>
    </row>
    <row r="1296" spans="1:7" ht="33" customHeight="1" x14ac:dyDescent="0.25">
      <c r="A1296" s="25" t="s">
        <v>83</v>
      </c>
      <c r="B1296" s="26" t="s">
        <v>310</v>
      </c>
      <c r="C1296" s="21" t="s">
        <v>157</v>
      </c>
      <c r="D1296" s="21" t="s">
        <v>44</v>
      </c>
      <c r="E1296" s="21" t="s">
        <v>84</v>
      </c>
      <c r="F1296" s="23"/>
      <c r="G1296" s="3">
        <f>G1297</f>
        <v>157753.79999999999</v>
      </c>
    </row>
    <row r="1297" spans="1:7" ht="48" customHeight="1" x14ac:dyDescent="0.25">
      <c r="A1297" s="32" t="s">
        <v>316</v>
      </c>
      <c r="B1297" s="33" t="s">
        <v>310</v>
      </c>
      <c r="C1297" s="34" t="s">
        <v>157</v>
      </c>
      <c r="D1297" s="34" t="s">
        <v>44</v>
      </c>
      <c r="E1297" s="34" t="s">
        <v>317</v>
      </c>
      <c r="F1297" s="49"/>
      <c r="G1297" s="4">
        <f>G1301+G1298</f>
        <v>157753.79999999999</v>
      </c>
    </row>
    <row r="1298" spans="1:7" ht="19.5" customHeight="1" x14ac:dyDescent="0.25">
      <c r="A1298" s="41" t="s">
        <v>39</v>
      </c>
      <c r="B1298" s="26" t="s">
        <v>310</v>
      </c>
      <c r="C1298" s="21" t="s">
        <v>157</v>
      </c>
      <c r="D1298" s="21" t="s">
        <v>44</v>
      </c>
      <c r="E1298" s="21" t="s">
        <v>318</v>
      </c>
      <c r="F1298" s="42"/>
      <c r="G1298" s="3">
        <f t="shared" ref="G1298:G1299" si="166">G1299</f>
        <v>22402.799999999999</v>
      </c>
    </row>
    <row r="1299" spans="1:7" ht="33" customHeight="1" x14ac:dyDescent="0.25">
      <c r="A1299" s="43" t="s">
        <v>315</v>
      </c>
      <c r="B1299" s="28" t="s">
        <v>310</v>
      </c>
      <c r="C1299" s="29" t="s">
        <v>157</v>
      </c>
      <c r="D1299" s="21" t="s">
        <v>44</v>
      </c>
      <c r="E1299" s="29" t="s">
        <v>322</v>
      </c>
      <c r="F1299" s="44"/>
      <c r="G1299" s="2">
        <f t="shared" si="166"/>
        <v>22402.799999999999</v>
      </c>
    </row>
    <row r="1300" spans="1:7" ht="32.25" customHeight="1" x14ac:dyDescent="0.25">
      <c r="A1300" s="41" t="s">
        <v>237</v>
      </c>
      <c r="B1300" s="26" t="s">
        <v>310</v>
      </c>
      <c r="C1300" s="21" t="s">
        <v>157</v>
      </c>
      <c r="D1300" s="21" t="s">
        <v>44</v>
      </c>
      <c r="E1300" s="21" t="s">
        <v>322</v>
      </c>
      <c r="F1300" s="45" t="s">
        <v>238</v>
      </c>
      <c r="G1300" s="3">
        <v>22402.799999999999</v>
      </c>
    </row>
    <row r="1301" spans="1:7" ht="15.75" customHeight="1" x14ac:dyDescent="0.25">
      <c r="A1301" s="74" t="s">
        <v>355</v>
      </c>
      <c r="B1301" s="47" t="s">
        <v>310</v>
      </c>
      <c r="C1301" s="14" t="s">
        <v>157</v>
      </c>
      <c r="D1301" s="14" t="s">
        <v>44</v>
      </c>
      <c r="E1301" s="14" t="s">
        <v>356</v>
      </c>
      <c r="F1301" s="63"/>
      <c r="G1301" s="48">
        <f t="shared" ref="G1301" si="167">G1302</f>
        <v>135351</v>
      </c>
    </row>
    <row r="1302" spans="1:7" ht="46.5" customHeight="1" x14ac:dyDescent="0.25">
      <c r="A1302" s="43" t="s">
        <v>357</v>
      </c>
      <c r="B1302" s="28" t="s">
        <v>310</v>
      </c>
      <c r="C1302" s="29" t="s">
        <v>157</v>
      </c>
      <c r="D1302" s="21" t="s">
        <v>44</v>
      </c>
      <c r="E1302" s="29" t="s">
        <v>358</v>
      </c>
      <c r="F1302" s="44"/>
      <c r="G1302" s="2">
        <f>G1304+G1303</f>
        <v>135351</v>
      </c>
    </row>
    <row r="1303" spans="1:7" ht="29.25" customHeight="1" x14ac:dyDescent="0.25">
      <c r="A1303" s="43" t="s">
        <v>26</v>
      </c>
      <c r="B1303" s="26" t="s">
        <v>310</v>
      </c>
      <c r="C1303" s="21" t="s">
        <v>157</v>
      </c>
      <c r="D1303" s="21" t="s">
        <v>44</v>
      </c>
      <c r="E1303" s="21" t="s">
        <v>358</v>
      </c>
      <c r="F1303" s="45" t="s">
        <v>27</v>
      </c>
      <c r="G1303" s="2">
        <v>99</v>
      </c>
    </row>
    <row r="1304" spans="1:7" ht="31.5" customHeight="1" x14ac:dyDescent="0.25">
      <c r="A1304" s="41" t="s">
        <v>237</v>
      </c>
      <c r="B1304" s="26" t="s">
        <v>310</v>
      </c>
      <c r="C1304" s="21" t="s">
        <v>157</v>
      </c>
      <c r="D1304" s="21" t="s">
        <v>44</v>
      </c>
      <c r="E1304" s="21" t="s">
        <v>358</v>
      </c>
      <c r="F1304" s="45" t="s">
        <v>238</v>
      </c>
      <c r="G1304" s="3">
        <v>135252</v>
      </c>
    </row>
    <row r="1305" spans="1:7" ht="16.5" customHeight="1" x14ac:dyDescent="0.25">
      <c r="A1305" s="46"/>
      <c r="B1305" s="47"/>
      <c r="C1305" s="14"/>
      <c r="D1305" s="14"/>
      <c r="E1305" s="14"/>
      <c r="F1305" s="51"/>
      <c r="G1305" s="48"/>
    </row>
    <row r="1306" spans="1:7" ht="15" customHeight="1" x14ac:dyDescent="0.25">
      <c r="A1306" s="189" t="s">
        <v>329</v>
      </c>
      <c r="B1306" s="118"/>
      <c r="C1306" s="118"/>
      <c r="D1306" s="118"/>
      <c r="E1306" s="119"/>
      <c r="F1306" s="120"/>
      <c r="G1306" s="190">
        <f>G10+G218+G263+G308+G349+G379+G417+G456+G483+G518+G571+G599+G637+G788+G860+G932+G989+G1002+G1030+G1124</f>
        <v>12267967.439830001</v>
      </c>
    </row>
  </sheetData>
  <autoFilter ref="A9:G1306"/>
  <mergeCells count="5">
    <mergeCell ref="A5:G5"/>
    <mergeCell ref="A6:G6"/>
    <mergeCell ref="E2:G2"/>
    <mergeCell ref="E3:G3"/>
    <mergeCell ref="E4:G4"/>
  </mergeCells>
  <pageMargins left="0.74803149606299213" right="0.55118110236220474" top="0.59055118110236227" bottom="0.39370078740157483" header="3.937007874015748E-2" footer="0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1.03.2019&lt;/string&gt;&#10;  &lt;/DateInfo&gt;&#10;  &lt;Code&gt;2455960_3F90PGCSU&lt;/Code&gt;&#10;  &lt;ObjectCode&gt;SQUERY_USER&lt;/ObjectCode&gt;&#10;  &lt;DocName&gt;Вариант_02.02.2012_11_52_33&lt;/DocName&gt;&#10;  &lt;VariantName&gt;Вариант_02.02.2012_11:52:33&lt;/VariantName&gt;&#10;  &lt;VariantLink&gt;54859652&lt;/VariantLink&gt;&#10;  &lt;SvodReportLink xsi:nil=&quot;true&quot; /&gt;&#10;  &lt;ReportLink&gt;54819366&lt;/ReportLink&gt;&#10;  &lt;Note&gt;01.01.2019 - 31.03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364042F-C066-4175-811A-182CC8A0FAC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Александровна Белозерова</dc:creator>
  <cp:lastModifiedBy>Евгения Александровна Белозерова</cp:lastModifiedBy>
  <cp:lastPrinted>2021-03-29T08:08:57Z</cp:lastPrinted>
  <dcterms:created xsi:type="dcterms:W3CDTF">2019-04-02T11:51:13Z</dcterms:created>
  <dcterms:modified xsi:type="dcterms:W3CDTF">2021-03-29T08:12:17Z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Вариант_02.02.2012_11_52_33</vt:lpwstr>
  </property>
  <property fmtid="{D5CDD505-2E9C-101B-9397-08002B2CF9AE}" pid="3" name="Версия клиента">
    <vt:lpwstr>19.1.4.1140</vt:lpwstr>
  </property>
  <property fmtid="{D5CDD505-2E9C-101B-9397-08002B2CF9AE}" pid="4" name="Версия базы">
    <vt:lpwstr>19.1.1302.139467127</vt:lpwstr>
  </property>
  <property fmtid="{D5CDD505-2E9C-101B-9397-08002B2CF9AE}" pid="5" name="Тип сервера">
    <vt:lpwstr>MSSQL</vt:lpwstr>
  </property>
  <property fmtid="{D5CDD505-2E9C-101B-9397-08002B2CF9AE}" pid="6" name="Сервер">
    <vt:lpwstr>KS2011</vt:lpwstr>
  </property>
  <property fmtid="{D5CDD505-2E9C-101B-9397-08002B2CF9AE}" pid="7" name="База">
    <vt:lpwstr>bks_2019</vt:lpwstr>
  </property>
  <property fmtid="{D5CDD505-2E9C-101B-9397-08002B2CF9AE}" pid="8" name="Пользователь">
    <vt:lpwstr>belozerovaea</vt:lpwstr>
  </property>
  <property fmtid="{D5CDD505-2E9C-101B-9397-08002B2CF9AE}" pid="9" name="Шаблон">
    <vt:lpwstr>SQR_LIANA_ROS_RAI4RI.XLT</vt:lpwstr>
  </property>
  <property fmtid="{D5CDD505-2E9C-101B-9397-08002B2CF9AE}" pid="10" name="Имя варианта">
    <vt:lpwstr>Вариант_02.02.2012_11:52:33</vt:lpwstr>
  </property>
  <property fmtid="{D5CDD505-2E9C-101B-9397-08002B2CF9AE}" pid="11" name="Код отчета">
    <vt:lpwstr>2455496_329135RXW</vt:lpwstr>
  </property>
  <property fmtid="{D5CDD505-2E9C-101B-9397-08002B2CF9AE}" pid="12" name="Локальная база">
    <vt:lpwstr>не используется</vt:lpwstr>
  </property>
</Properties>
</file>